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одномод (май2015)" sheetId="4" r:id="rId1"/>
    <sheet name="МАРКООБРАЗОВАНИЕ" sheetId="6" r:id="rId2"/>
    <sheet name="условия прокладки" sheetId="5" r:id="rId3"/>
    <sheet name="ВМЕСТИМОСТЬ ТАРЫ" sheetId="7" r:id="rId4"/>
  </sheets>
  <definedNames>
    <definedName name="_xlnm._FilterDatabase" localSheetId="0" hidden="1">'одномод (май2015)'!$B$2:$O$131</definedName>
    <definedName name="_xlnm._FilterDatabase" localSheetId="2" hidden="1">'условия прокладки'!$A$1:$I$30</definedName>
  </definedNames>
  <calcPr calcId="144525"/>
</workbook>
</file>

<file path=xl/calcChain.xml><?xml version="1.0" encoding="utf-8"?>
<calcChain xmlns="http://schemas.openxmlformats.org/spreadsheetml/2006/main">
  <c r="K8" i="7" l="1"/>
  <c r="H8" i="7"/>
  <c r="K7" i="7"/>
  <c r="H7" i="7"/>
  <c r="K6" i="7"/>
  <c r="H6" i="7"/>
  <c r="K5" i="7"/>
  <c r="H5" i="7"/>
  <c r="K4" i="7"/>
  <c r="H4" i="7"/>
  <c r="K3" i="7"/>
  <c r="H3" i="7"/>
  <c r="K2" i="7"/>
  <c r="H2" i="7"/>
</calcChain>
</file>

<file path=xl/comments1.xml><?xml version="1.0" encoding="utf-8"?>
<comments xmlns="http://schemas.openxmlformats.org/spreadsheetml/2006/main">
  <authors>
    <author>Петр Суровежин</author>
  </authors>
  <commentLis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оптический модуль из брони 3,4мм БЕЗ ОБОЛОЧКИ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оптический модуль из брони 3,4мм БЕЗ ОБОЛОЧКИ</t>
        </r>
      </text>
    </comment>
    <comment ref="F82" authorId="0">
      <text>
        <r>
          <rPr>
            <sz val="9"/>
            <color indexed="81"/>
            <rFont val="Tahoma"/>
            <family val="2"/>
            <charset val="204"/>
          </rPr>
          <t xml:space="preserve">12ов обмотаны нитью; 12ов свободно; 2пучка по 12 цветов.
</t>
        </r>
      </text>
    </comment>
  </commentList>
</comments>
</file>

<file path=xl/sharedStrings.xml><?xml version="1.0" encoding="utf-8"?>
<sst xmlns="http://schemas.openxmlformats.org/spreadsheetml/2006/main" count="1395" uniqueCount="427">
  <si>
    <t>ТАРА</t>
  </si>
  <si>
    <r>
      <t xml:space="preserve">Бухтовка (для СЛ-ОКМБ-01)  Руб/км. </t>
    </r>
    <r>
      <rPr>
        <b/>
        <sz val="11"/>
        <color indexed="10"/>
        <rFont val="Calibri"/>
        <family val="2"/>
        <charset val="204"/>
      </rPr>
      <t>Только для самовывоза!!!</t>
    </r>
  </si>
  <si>
    <t>Барабан №3, №4, №5 / короткомеры</t>
  </si>
  <si>
    <t>Барабан №6</t>
  </si>
  <si>
    <t>Барабан №6 \ с учетом крепления на паллеты</t>
  </si>
  <si>
    <t>Барабан №8</t>
  </si>
  <si>
    <t>Барабан №8 + паллетирование</t>
  </si>
  <si>
    <t>не прим.</t>
  </si>
  <si>
    <t>ОПТО-ЭЛЕКТРИЧЕСКИЙ (комбинированный)</t>
  </si>
  <si>
    <r>
      <t>Кабель СЛ-ОЭК-ОКМБ-03НУ-4</t>
    </r>
    <r>
      <rPr>
        <b/>
        <sz val="11"/>
        <rFont val="Calibri"/>
        <family val="2"/>
        <charset val="204"/>
      </rPr>
      <t>Е2нг-LS+2х2,5</t>
    </r>
  </si>
  <si>
    <t>Кабель СЛ-ОЭК-ОКМБ-03НУ-8Е2+2х2,5</t>
  </si>
  <si>
    <t>ОДНОМОДОВЫЙ "сверхгибкий", волокно G657A</t>
  </si>
  <si>
    <r>
      <t>Кабель оптический СЛ-ОКМБ 01НУ-2</t>
    </r>
    <r>
      <rPr>
        <b/>
        <sz val="11"/>
        <rFont val="Calibri"/>
        <family val="2"/>
        <charset val="204"/>
      </rPr>
      <t>Е7</t>
    </r>
    <r>
      <rPr>
        <sz val="11"/>
        <rFont val="Calibri"/>
        <family val="2"/>
        <charset val="204"/>
      </rPr>
      <t>-1.0</t>
    </r>
  </si>
  <si>
    <r>
      <t>Кабель оптический СЛ-ОКМБ 01НУ-2</t>
    </r>
    <r>
      <rPr>
        <b/>
        <sz val="11"/>
        <rFont val="Calibri"/>
        <family val="2"/>
        <charset val="204"/>
      </rPr>
      <t>Е7</t>
    </r>
    <r>
      <rPr>
        <sz val="11"/>
        <rFont val="Calibri"/>
        <family val="2"/>
        <charset val="204"/>
      </rPr>
      <t>-1.5</t>
    </r>
  </si>
  <si>
    <r>
      <t>Кабель оптический СЛ-ОКМБ 02НУ-2</t>
    </r>
    <r>
      <rPr>
        <b/>
        <sz val="11"/>
        <rFont val="Calibri"/>
        <family val="2"/>
        <charset val="204"/>
      </rPr>
      <t>Е7</t>
    </r>
    <r>
      <rPr>
        <sz val="11"/>
        <rFont val="Calibri"/>
        <family val="2"/>
        <charset val="204"/>
      </rPr>
      <t>-2.5</t>
    </r>
  </si>
  <si>
    <t>Кабель оптический СЛ-ОКМБ 01НУ-4Е7-1.5</t>
  </si>
  <si>
    <t>Кабель оптический СЛ-ОКМБ 02НУ-4Е7-2.5</t>
  </si>
  <si>
    <t>Кабель оптический СЛ-ОКМБ 02НУ-8Е7-2.5</t>
  </si>
  <si>
    <t>Кабель оптический СЛ-ОКМБ 02НУ-12Е7(200)-2.5</t>
  </si>
  <si>
    <r>
      <t>Кабель оптический СЛ-ОКМБ 02НУ-</t>
    </r>
    <r>
      <rPr>
        <b/>
        <sz val="11"/>
        <rFont val="Calibri"/>
        <family val="2"/>
        <charset val="204"/>
      </rPr>
      <t>16Е7(200)</t>
    </r>
    <r>
      <rPr>
        <sz val="11"/>
        <rFont val="Calibri"/>
        <family val="2"/>
        <charset val="204"/>
      </rPr>
      <t>-2.5</t>
    </r>
  </si>
  <si>
    <t>ОДНОМОДОВЫЙ  "МЯГКИЙ", волокно G652cd</t>
  </si>
  <si>
    <t>Кабель оптический СЛ-ОКМБ 01НУ-2Е2-1.5</t>
  </si>
  <si>
    <t>Кабель оптический СЛ-ОКМБ 02НУ-2Е2-2.5</t>
  </si>
  <si>
    <t>Кабель оптический СЛ-ОКМБ 01НУ-4Е2-1.5</t>
  </si>
  <si>
    <t>Кабель оптический СЛ-ОКМБ 02НУ-4Е2-2.5</t>
  </si>
  <si>
    <t>Кабель оптический СЛ-ОКМБ 02НУ-8Е2-2.5</t>
  </si>
  <si>
    <t>Кабель оптический СЛ-ОКМБ 02НУ-12Е2-2.5</t>
  </si>
  <si>
    <t>ОДНОМОДОВЫЙ "ЖЕСТКИЙ"</t>
  </si>
  <si>
    <r>
      <t>Кабель оптический СЛ-ОКМБ 03НУ-</t>
    </r>
    <r>
      <rPr>
        <b/>
        <sz val="11"/>
        <rFont val="Calibri"/>
        <family val="2"/>
        <charset val="204"/>
      </rPr>
      <t>1Е7</t>
    </r>
    <r>
      <rPr>
        <sz val="11"/>
        <rFont val="Calibri"/>
        <family val="2"/>
        <charset val="204"/>
      </rPr>
      <t>-3.5</t>
    </r>
  </si>
  <si>
    <t>G.657.А.</t>
  </si>
  <si>
    <t>SM,  9/125</t>
  </si>
  <si>
    <t>3,7-4,0</t>
  </si>
  <si>
    <t xml:space="preserve">  -60 - +70</t>
  </si>
  <si>
    <t>ДА</t>
  </si>
  <si>
    <r>
      <t>Кабель оптический СЛ-ОКМБ 03НУ-2</t>
    </r>
    <r>
      <rPr>
        <b/>
        <sz val="11"/>
        <rFont val="Calibri"/>
        <family val="2"/>
        <charset val="204"/>
      </rPr>
      <t>Е7</t>
    </r>
    <r>
      <rPr>
        <sz val="11"/>
        <rFont val="Calibri"/>
        <family val="2"/>
        <charset val="204"/>
      </rPr>
      <t>-3.5</t>
    </r>
  </si>
  <si>
    <t>Кабель оптический СЛ-ОКМБ 03НУ-2Е2-3.5</t>
  </si>
  <si>
    <t>G.652.C.D.</t>
  </si>
  <si>
    <t>Кабель оптический СЛ-ОКМБ 03НУ-4Е2-3.5</t>
  </si>
  <si>
    <t>Кабель оптический СЛ-ОКМБ 03НУ-2Е2-4.0</t>
  </si>
  <si>
    <t>Кабель оптический СЛ-ОКМБ 03НУ-4Е2-4.0</t>
  </si>
  <si>
    <t>Кабель оптический СЛ-ОКМБ 03НУ-4Е2-5.0</t>
  </si>
  <si>
    <r>
      <t>Кабель оптический СЛ-ОКМБ 03НУ-4Е2</t>
    </r>
    <r>
      <rPr>
        <b/>
        <sz val="11"/>
        <rFont val="Calibri"/>
        <family val="2"/>
        <charset val="204"/>
      </rPr>
      <t>-9</t>
    </r>
    <r>
      <rPr>
        <b/>
        <sz val="11"/>
        <rFont val="Calibri"/>
        <family val="2"/>
        <charset val="204"/>
      </rPr>
      <t>.0</t>
    </r>
  </si>
  <si>
    <t>Кабель оптический СЛ-ОКМБ 03НУ-8Е2-5.0</t>
  </si>
  <si>
    <r>
      <t>Кабель оптический СЛ-ОКМБ 03НУ-8Е2-</t>
    </r>
    <r>
      <rPr>
        <b/>
        <sz val="11"/>
        <rFont val="Calibri"/>
        <family val="2"/>
        <charset val="204"/>
      </rPr>
      <t>9.0</t>
    </r>
  </si>
  <si>
    <r>
      <t>Кабель оптический СЛ-ОКМБ 03НУ-</t>
    </r>
    <r>
      <rPr>
        <b/>
        <sz val="11"/>
        <rFont val="Calibri"/>
        <family val="2"/>
        <charset val="204"/>
      </rPr>
      <t>12</t>
    </r>
    <r>
      <rPr>
        <sz val="11"/>
        <rFont val="Calibri"/>
        <family val="2"/>
        <charset val="204"/>
      </rPr>
      <t>Е2-9.0</t>
    </r>
  </si>
  <si>
    <r>
      <t>Кабель оптический СЛ-ОКМБ 03НУ-</t>
    </r>
    <r>
      <rPr>
        <b/>
        <sz val="11"/>
        <rFont val="Calibri"/>
        <family val="2"/>
        <charset val="204"/>
      </rPr>
      <t>16</t>
    </r>
    <r>
      <rPr>
        <sz val="11"/>
        <rFont val="Calibri"/>
        <family val="2"/>
        <charset val="204"/>
      </rPr>
      <t>Е2-9.0</t>
    </r>
  </si>
  <si>
    <t>ОДНОМОДОВЫЙ "ЖЕСТКИЙ", оболочка 1,2-1,5мм</t>
  </si>
  <si>
    <t>Кабель оптический СЛ-ОКМБ 03НУ-1,3-2Е2-4.0</t>
  </si>
  <si>
    <t>Кабель оптический СЛ-ОКМБ 03НУ-1,3-4Е2-4.0</t>
  </si>
  <si>
    <t>Кабель оптический СЛ-ОКМБ 03НУ-1,3-4Е2-5.0</t>
  </si>
  <si>
    <t>Кабель оптический СЛ-ОКМБ 03НУ-1,3-4Е2-9.0</t>
  </si>
  <si>
    <t>Кабель оптический СЛ-ОКМБ 03НУ-1,3-8Е2-5.0</t>
  </si>
  <si>
    <t>Кабель оптический СЛ-ОКМБ 03НУ-1,3-8Е2-9.0</t>
  </si>
  <si>
    <r>
      <t>Кабель оптический СЛ-ОКМБ 03НУ-1,3-</t>
    </r>
    <r>
      <rPr>
        <b/>
        <sz val="11"/>
        <rFont val="Calibri"/>
        <family val="2"/>
        <charset val="204"/>
      </rPr>
      <t>12</t>
    </r>
    <r>
      <rPr>
        <sz val="11"/>
        <rFont val="Calibri"/>
        <family val="2"/>
        <charset val="204"/>
      </rPr>
      <t>Е2-9.0</t>
    </r>
  </si>
  <si>
    <r>
      <t>Кабель оптический СЛ-ОКМБ 03НУ-1,3-</t>
    </r>
    <r>
      <rPr>
        <b/>
        <sz val="11"/>
        <rFont val="Calibri"/>
        <family val="2"/>
        <charset val="204"/>
      </rPr>
      <t>16</t>
    </r>
    <r>
      <rPr>
        <sz val="11"/>
        <rFont val="Calibri"/>
        <family val="2"/>
        <charset val="204"/>
      </rPr>
      <t>Е2-9.0</t>
    </r>
  </si>
  <si>
    <t>СЛ-ОКПБ (с полимерным модулем)</t>
  </si>
  <si>
    <t>Кабель оптический СЛ-ОКПБ-НУ-2Е2-2,7</t>
  </si>
  <si>
    <t>3,0-3,6</t>
  </si>
  <si>
    <t xml:space="preserve">  -40 - +50</t>
  </si>
  <si>
    <t>Кабель оптический СЛ-ОКПБ-НУ-4Е2-2,7</t>
  </si>
  <si>
    <t>Кабель оптический СЛ-ОКПБ-НУ-8Е2-2,7</t>
  </si>
  <si>
    <t>Кабель оптический СЛ-ОКПБ-НУ-2Е2-5,0</t>
  </si>
  <si>
    <t>Кабель оптический СЛ-ОКПБ-НУ-4Е2-5,0</t>
  </si>
  <si>
    <t>Кабель оптический СЛ-ОКПБ-НУ-8Е2-5,0</t>
  </si>
  <si>
    <t>ГОРЮЧАЯ ОБОЛОЧКА</t>
  </si>
  <si>
    <t>Кабель оптический СЛ-ОКПБ-2Е2-5,0</t>
  </si>
  <si>
    <t>НЕТ</t>
  </si>
  <si>
    <t>Кабель оптический СЛ-ОКПБ-4Е2-5,0</t>
  </si>
  <si>
    <t>Кабель оптический СЛ-ОКПБ-8Е2-5,0</t>
  </si>
  <si>
    <t>Кабель оптический СЛ-ОКПБ-2Е2-7,0</t>
  </si>
  <si>
    <t>Кабель оптический СЛ-ОКПБ-4Е2-7,0</t>
  </si>
  <si>
    <t>Кабель оптический СЛ-ОКПБ-8Е2-7,0</t>
  </si>
  <si>
    <t>Кабель оптический СЛ-ОКПБ-12Е2-7,0</t>
  </si>
  <si>
    <t>Кабель оптический СЛ-ОКПБ-16Е2-7,0</t>
  </si>
  <si>
    <t>Кабель оптический СЛ-ОКПБ-НУ-2Е2-7,0</t>
  </si>
  <si>
    <t>Кабель оптический СЛ-ОКПБ-НУ-4Е2-7,0</t>
  </si>
  <si>
    <t>Кабель оптический СЛ-ОКПБ-НУ-8Е2-7,0</t>
  </si>
  <si>
    <t>Кабель оптический СЛ-ОКПБ-НУ-12Е2-7,0</t>
  </si>
  <si>
    <t>Кабель оптический СЛ-ОКПБ-НУ-16Е2-7,0</t>
  </si>
  <si>
    <t>Кабель оптический СЛ-ОКПБ-НУ-12Е2-2,7</t>
  </si>
  <si>
    <t>Кабель оптический СЛ-ОКПБ-НУ-16Е2-2,7</t>
  </si>
  <si>
    <r>
      <t>Кабель оптический СЛ-ОКМБ 02НУ-1</t>
    </r>
    <r>
      <rPr>
        <b/>
        <sz val="11"/>
        <rFont val="Calibri"/>
        <family val="2"/>
        <charset val="204"/>
      </rPr>
      <t>Е7</t>
    </r>
    <r>
      <rPr>
        <sz val="11"/>
        <rFont val="Calibri"/>
        <family val="2"/>
        <charset val="204"/>
      </rPr>
      <t>-2.5</t>
    </r>
  </si>
  <si>
    <t>Кабель оптический СЛ-ОКПБ-НУ-12Е2-5,0</t>
  </si>
  <si>
    <t>Кабель оптический СЛ-ОКПБ-НУ-16Е2-5,0</t>
  </si>
  <si>
    <t>Кабель оптический СЛ-ОКПБ-12Е2-5,0</t>
  </si>
  <si>
    <t>Кабель оптический СЛ-ОКПБ-16Е2-5,0</t>
  </si>
  <si>
    <t>массово-габаритные параметры</t>
  </si>
  <si>
    <t>стойкость к механическим нагрузкам</t>
  </si>
  <si>
    <t>Стойкость к внешним факторам</t>
  </si>
  <si>
    <t>Тип волокна, по рекомендации МСЭ-Т</t>
  </si>
  <si>
    <t>другие обозначения типа оптического волокна</t>
  </si>
  <si>
    <t>Кол-во волокон</t>
  </si>
  <si>
    <t>диаметр брони, мм</t>
  </si>
  <si>
    <t>масса кабеля, кг/км</t>
  </si>
  <si>
    <t>допустимый радиус изгиба, мм</t>
  </si>
  <si>
    <t>Допустимое усилие на сжатие, кН/10см</t>
  </si>
  <si>
    <t>Допустимое усилие на растяжение, кН, мах.</t>
  </si>
  <si>
    <t>Рабочий диапазон температур, град.Цельс.</t>
  </si>
  <si>
    <t>Стойкость к ультра-фиолету</t>
  </si>
  <si>
    <t>Оболочка не поддерживает горение</t>
  </si>
  <si>
    <t>G.657.A</t>
  </si>
  <si>
    <t>4+2х2,5</t>
  </si>
  <si>
    <t>8+2х2,5</t>
  </si>
  <si>
    <t>G.657.A1</t>
  </si>
  <si>
    <t>3,3\3,9</t>
  </si>
  <si>
    <t>5,0\5,2</t>
  </si>
  <si>
    <t>Кабель оптический СЛ-ОКПЦ-4Е2-2,0</t>
  </si>
  <si>
    <t>Кабель оптический СЛ-ОКПЦ-8Е2-2,0</t>
  </si>
  <si>
    <t>Кабель оптический СЛ-ОКПЦ-16Е2-2,0</t>
  </si>
  <si>
    <t>Кабель оптический СЛ-ОКПЦ-8Е2-6,0</t>
  </si>
  <si>
    <t>Кабель оптический СЛ-ОКПЦ-16Е2-6,0</t>
  </si>
  <si>
    <t>нет</t>
  </si>
  <si>
    <t>4,5х8,5</t>
  </si>
  <si>
    <t>5,0х9,5</t>
  </si>
  <si>
    <t>4,5х9,0</t>
  </si>
  <si>
    <t>Кабель оптический СЛ-ОКПЦ-4Е2-3,2</t>
  </si>
  <si>
    <t>Кабель оптический СЛ-ОКПЦ-8Е2-3,2</t>
  </si>
  <si>
    <t>Кабель оптический СЛ-ОКПЦ-4Е2-4,1</t>
  </si>
  <si>
    <t>Кабель оптический СЛ-ОКПЦ-8Е2-4,1</t>
  </si>
  <si>
    <t>Кабель оптический СЛ-ОКПЦ-16Е2-4,1</t>
  </si>
  <si>
    <t>пролет, м.</t>
  </si>
  <si>
    <t>Кабель оптический СЛ-ОКПЦ-4Е2-2,7</t>
  </si>
  <si>
    <t>Кабель оптический СЛ-ОКПЦ-8Е2-2,7</t>
  </si>
  <si>
    <t>Кабель СЛ-ОЭК-ОКМБ-03НУ-4Е2нг-LS+2х1,0</t>
  </si>
  <si>
    <t>Кабель оптический СЛ-ОКДМ-1/1-НУ-4Е2-0,4</t>
  </si>
  <si>
    <t>Кабель оптический СЛ-ОКДМ-1/1-НУ-8Е2-0,4</t>
  </si>
  <si>
    <t>Кабель оптический СЛ-ОКДМ-1/1-нг-LS-2Е2-0,4</t>
  </si>
  <si>
    <t>Кабель оптический СЛ-ОКДМ-1/1-нг-LS-4Е2-0,4</t>
  </si>
  <si>
    <t>Кабель оптический СЛ-ОКДМ-1/1-нг-LS-8Е2-0,4</t>
  </si>
  <si>
    <t>Кабель оптический СЛ-ОКДМ-1/1-НУ-2Е2-1,2</t>
  </si>
  <si>
    <t>Кабель оптический СЛ-ОКДМ-1/1-НУ-4Е2-1,2</t>
  </si>
  <si>
    <t>Кабель оптический СЛ-ОКДМ-1/1-НУ-8Е2-1,2</t>
  </si>
  <si>
    <t>Кабель оптический СЛ-ОКДМ-1/1-нг-LS-2Е2-1,2</t>
  </si>
  <si>
    <t>Кабель оптический СЛ-ОКДМ-1/1-нг-LS-4Е2-1,2</t>
  </si>
  <si>
    <t>Кабель оптический СЛ-ОКДМ-1/1-нг-LS-8Е2-1,2</t>
  </si>
  <si>
    <t>Кабель оптический СЛ-ОКДМ-1/1-НУ-2Е2-0,4</t>
  </si>
  <si>
    <t>Кабель оптический СЛ-ОКДМ-1/2-НУ-16Е2-1,5</t>
  </si>
  <si>
    <t>Кабель оптический СЛ-ОКДМ-1/2-НУ-24Е2-1,5</t>
  </si>
  <si>
    <t>Кабель оптический СЛ-ОКДМ-1/2-НУ-32Е2-1,5</t>
  </si>
  <si>
    <t>Барабан №12. ОКПЦ 4км. ОЭК от 1км.</t>
  </si>
  <si>
    <t>16 (2х8)</t>
  </si>
  <si>
    <t>24 (2х12)</t>
  </si>
  <si>
    <t>32 (2х16)</t>
  </si>
  <si>
    <t>Кабель оптический СЛ-ОКПЦ-Д2-1Е7-1,2</t>
  </si>
  <si>
    <t>Кабель оптический СЛ-ОКПЦ-Д2-2Е7-1,2</t>
  </si>
  <si>
    <t>2,0х5,0</t>
  </si>
  <si>
    <t>Кабель оптический СЛ-ОКМБ 03НУ-8Е2-2.7</t>
  </si>
  <si>
    <t>диаметр (габарит) кабеля по оболочке</t>
  </si>
  <si>
    <t>3,1\3,4</t>
  </si>
  <si>
    <t>G.657.А1</t>
  </si>
  <si>
    <r>
      <t xml:space="preserve">SM,  </t>
    </r>
    <r>
      <rPr>
        <b/>
        <sz val="8"/>
        <rFont val="Calibri"/>
        <family val="2"/>
        <charset val="204"/>
      </rPr>
      <t>9/125/200</t>
    </r>
  </si>
  <si>
    <t>4+2х1,0</t>
  </si>
  <si>
    <t>Кабель оптический СЛ-ОКДМ-1/2-нг-LS-16Е2-1,5</t>
  </si>
  <si>
    <t>Кабель оптический СЛ-ОКДМ-1/2-нг-LS-24Е2-1,5</t>
  </si>
  <si>
    <t>Кабель оптический СЛ-ОКДМ-1/2-нг-LS-32Е2-1,5</t>
  </si>
  <si>
    <t>Кабель оптический СЛ-ОКПБ-16Е2-9,0</t>
  </si>
  <si>
    <t>Кабель оптический СЛ-ОКПБ-24Е2-9,0</t>
  </si>
  <si>
    <t>Кабель оптический СЛ-ОКПБ-36Е2-9,0</t>
  </si>
  <si>
    <t>36 (3х12)</t>
  </si>
  <si>
    <t>ГРУНТ</t>
  </si>
  <si>
    <t>Барабан №10 ОЭК, (ОКПБ, ОКПЦ от 3км)</t>
  </si>
  <si>
    <t>Барабан №10 (для ОКПБ, ОКПЦ от 3км)+паллетир. или обивка</t>
  </si>
  <si>
    <r>
      <t xml:space="preserve">Кабель оптический СЛ-ОКМБ </t>
    </r>
    <r>
      <rPr>
        <b/>
        <sz val="11"/>
        <rFont val="Calibri"/>
        <family val="2"/>
        <charset val="204"/>
      </rPr>
      <t>03НУ-1Е7-1.5</t>
    </r>
  </si>
  <si>
    <t>СЛ-ОКПЦ-Д2 (плоский подвесной дроп-кабель)</t>
  </si>
  <si>
    <t>Кабель оптический СЛ-ОКПЦ-1Е7-1,1   (ДРОП С МОДУЛЕМ 1.4мм)</t>
  </si>
  <si>
    <t>Кабель оптический СЛ-ОКМБ 01НУ-1Е7-1.0</t>
  </si>
  <si>
    <t>Кабель оптический СЛ-ОКПЦ-16Е2-2,7</t>
  </si>
  <si>
    <r>
      <t>Кабель оптический СЛ-ОКМБ 01НУ-1</t>
    </r>
    <r>
      <rPr>
        <b/>
        <sz val="11"/>
        <rFont val="Calibri"/>
        <family val="2"/>
        <charset val="204"/>
      </rPr>
      <t>Е7</t>
    </r>
    <r>
      <rPr>
        <sz val="11"/>
        <rFont val="Calibri"/>
        <family val="2"/>
        <charset val="204"/>
      </rPr>
      <t>-0,8  (бортовой)</t>
    </r>
  </si>
  <si>
    <t>ОДНОМОДОВЫЙ "сверхгибкий", волокно G657A в буфере 900мкм.</t>
  </si>
  <si>
    <t>Кабель оптический СЛ-ОКМБ 02НУ-1Е7(900)-2.5</t>
  </si>
  <si>
    <t>SM,  9/125/900</t>
  </si>
  <si>
    <t xml:space="preserve">  -30 - +70</t>
  </si>
  <si>
    <r>
      <t>Кабель оптический СЛ-ОКМБ 03НУ-2</t>
    </r>
    <r>
      <rPr>
        <sz val="11"/>
        <rFont val="Calibri"/>
        <family val="2"/>
        <charset val="204"/>
      </rPr>
      <t>Е7-2.7</t>
    </r>
  </si>
  <si>
    <r>
      <t>Кабель оптический СЛ-ОКМБ 03НУ-2</t>
    </r>
    <r>
      <rPr>
        <sz val="11"/>
        <rFont val="Calibri"/>
        <family val="2"/>
        <charset val="204"/>
      </rPr>
      <t>Е2-2.7</t>
    </r>
  </si>
  <si>
    <t xml:space="preserve"> Кабель оптический СЛ-ОКПБ-НУ-24Е2-10,0</t>
  </si>
  <si>
    <t>СЛ-ОКПЦ (8-образный с центральной трубкой)</t>
  </si>
  <si>
    <t>СЛ-ОКДМ (внутреобъектовый диэлектрический)</t>
  </si>
  <si>
    <t>по условиям прокладки</t>
  </si>
  <si>
    <t>кол-во ОВ</t>
  </si>
  <si>
    <t>грунт \ механизированная</t>
  </si>
  <si>
    <t>грунт \ ручная</t>
  </si>
  <si>
    <t>канализация</t>
  </si>
  <si>
    <t>подвес</t>
  </si>
  <si>
    <t>внутриобъектовый</t>
  </si>
  <si>
    <t>вертикальная прокладка</t>
  </si>
  <si>
    <t>абонентский, дроп, монтажный, межблочный</t>
  </si>
  <si>
    <t>Кабель СЛ-ОЭК</t>
  </si>
  <si>
    <t>4, 8</t>
  </si>
  <si>
    <t>+</t>
  </si>
  <si>
    <t xml:space="preserve">Кабель оптический СЛ-ОКПЦ-Д2-1Е7-1,2   </t>
  </si>
  <si>
    <t>1, 2</t>
  </si>
  <si>
    <r>
      <t>Кабель оптический СЛ-ОКМБ 01...</t>
    </r>
    <r>
      <rPr>
        <sz val="11"/>
        <rFont val="Calibri"/>
        <family val="2"/>
        <charset val="204"/>
      </rPr>
      <t>1.0</t>
    </r>
  </si>
  <si>
    <r>
      <t>Кабель оптический СЛ-ОКМБ 01...</t>
    </r>
    <r>
      <rPr>
        <sz val="11"/>
        <rFont val="Calibri"/>
        <family val="2"/>
        <charset val="204"/>
      </rPr>
      <t>1.5</t>
    </r>
  </si>
  <si>
    <t>1, 2, 4</t>
  </si>
  <si>
    <r>
      <t>Кабель оптический СЛ-ОКМБ 02...</t>
    </r>
    <r>
      <rPr>
        <sz val="11"/>
        <rFont val="Calibri"/>
        <family val="2"/>
        <charset val="204"/>
      </rPr>
      <t>2.5</t>
    </r>
  </si>
  <si>
    <t>1, 2, 4, 8, 12, 16</t>
  </si>
  <si>
    <r>
      <rPr>
        <b/>
        <sz val="11"/>
        <rFont val="Calibri"/>
        <family val="2"/>
        <charset val="204"/>
        <scheme val="minor"/>
      </rPr>
      <t>Кабель оптический СЛ-ОКМБ 03...</t>
    </r>
    <r>
      <rPr>
        <b/>
        <sz val="11"/>
        <rFont val="Calibri"/>
        <family val="2"/>
        <charset val="204"/>
      </rPr>
      <t>2.7</t>
    </r>
    <r>
      <rPr>
        <sz val="11"/>
        <rFont val="Calibri"/>
        <family val="2"/>
        <charset val="204"/>
      </rPr>
      <t xml:space="preserve">  </t>
    </r>
  </si>
  <si>
    <t>2, 8</t>
  </si>
  <si>
    <r>
      <t>Кабель оптический СЛ-ОКМБ 03...</t>
    </r>
    <r>
      <rPr>
        <sz val="11"/>
        <rFont val="Calibri"/>
        <family val="2"/>
        <charset val="204"/>
      </rPr>
      <t>3.5</t>
    </r>
  </si>
  <si>
    <t>Кабель оптический СЛ-ОКМБ 03...4.0</t>
  </si>
  <si>
    <t>Кабель оптический СЛ-ОКМБ 03...5.0</t>
  </si>
  <si>
    <t>2, 4, 8</t>
  </si>
  <si>
    <r>
      <t>Кабель оптический СЛ-ОКМБ 03…7</t>
    </r>
    <r>
      <rPr>
        <b/>
        <sz val="11"/>
        <rFont val="Calibri"/>
        <family val="2"/>
        <charset val="204"/>
      </rPr>
      <t>.0</t>
    </r>
  </si>
  <si>
    <t>12, 16</t>
  </si>
  <si>
    <r>
      <t>Кабель оптический СЛ-ОКМБ 03...</t>
    </r>
    <r>
      <rPr>
        <sz val="11"/>
        <rFont val="Calibri"/>
        <family val="2"/>
        <charset val="204"/>
      </rPr>
      <t>9.0</t>
    </r>
  </si>
  <si>
    <t>4, 8, 12, 16</t>
  </si>
  <si>
    <t>Кабель оптический СЛ-ОКМБ 03НУ-1,3...4.0</t>
  </si>
  <si>
    <t>2, 4</t>
  </si>
  <si>
    <t>Кабель оптический СЛ-ОКМБ 03НУ-1,3...5.0</t>
  </si>
  <si>
    <t>Кабель оптический СЛ-ОКМБ 03НУ-1,3...9.0</t>
  </si>
  <si>
    <t>Кабель оптический СЛ-ОКПБ-НУ...2,7</t>
  </si>
  <si>
    <t>2, 4, 8, 12, 16</t>
  </si>
  <si>
    <t>Кабель оптический СЛ-ОКПБ-НУ...5,0</t>
  </si>
  <si>
    <t>Кабель оптический СЛ-ОКПБ-НУ...7,0</t>
  </si>
  <si>
    <t>Кабель оптический СЛ-ОКПБ...5,0</t>
  </si>
  <si>
    <t>Кабель оптический СЛ-ОКПБ...7,0</t>
  </si>
  <si>
    <t>Кабель оптический СЛ-ОКПБ...9,0</t>
  </si>
  <si>
    <t>24, 32</t>
  </si>
  <si>
    <t>Кабель оптический СЛ-ОКПЦ...2,0</t>
  </si>
  <si>
    <t>4, 8, 16</t>
  </si>
  <si>
    <t>Кабель оптический СЛ-ОКПЦ...2,7</t>
  </si>
  <si>
    <t>Кабель оптический СЛ-ОКПЦ...3,2</t>
  </si>
  <si>
    <t>Кабель оптический СЛ-ОКПЦ...4,1</t>
  </si>
  <si>
    <t>Кабель оптический СЛ-ОКПЦ…6,0</t>
  </si>
  <si>
    <t>8, 16</t>
  </si>
  <si>
    <t>Кабель оптический СЛ-ОКДМ-1/1...0,4</t>
  </si>
  <si>
    <t>Кабель оптический СЛ-ОКДМ-1/1...1,2</t>
  </si>
  <si>
    <t>Кабель оптический СЛ-ОКДМ-1/2...1,5</t>
  </si>
  <si>
    <t>8, 16, 24, 32</t>
  </si>
  <si>
    <t>оптические волокна (FUJIKURA, SUMITOMO, DRAKA, OFS)</t>
  </si>
  <si>
    <t>3,3х7,5</t>
  </si>
  <si>
    <t>руб/км. с НДС, без тары</t>
  </si>
  <si>
    <t>МАРКА КАБЕЛЯ</t>
  </si>
  <si>
    <r>
      <rPr>
        <b/>
        <sz val="14"/>
        <rFont val="Calibri"/>
        <family val="2"/>
        <charset val="204"/>
      </rPr>
      <t xml:space="preserve">1,6 </t>
    </r>
    <r>
      <rPr>
        <b/>
        <sz val="11"/>
        <rFont val="Calibri"/>
        <family val="2"/>
        <charset val="204"/>
      </rPr>
      <t>\ 2,0</t>
    </r>
  </si>
  <si>
    <t>5,1/6,0</t>
  </si>
  <si>
    <t>57,80/74,45</t>
  </si>
  <si>
    <t>6,1/6,0</t>
  </si>
  <si>
    <t>68,31/74,45</t>
  </si>
  <si>
    <t>5,0-5,6</t>
  </si>
  <si>
    <t>46,67-60,75</t>
  </si>
  <si>
    <t>2,5/2,9</t>
  </si>
  <si>
    <t>3,7/4,1</t>
  </si>
  <si>
    <t>29,09/37,39</t>
  </si>
  <si>
    <t>НУ</t>
  </si>
  <si>
    <t>Е2</t>
  </si>
  <si>
    <t>Диаметр барабана, мм</t>
  </si>
  <si>
    <t>Ширина барабана, мм</t>
  </si>
  <si>
    <t>Вместимость 4-х ОВ кабеля, м</t>
  </si>
  <si>
    <t>Вместимость 8-ми ОВ кабеля, м</t>
  </si>
  <si>
    <t>Вместимость 12-16-ти ОВ кабеля, м</t>
  </si>
  <si>
    <t>Примечания</t>
  </si>
  <si>
    <t>объем куб.м.</t>
  </si>
  <si>
    <t>вес тары, кг</t>
  </si>
  <si>
    <t>вес 1 м кабеля, кг</t>
  </si>
  <si>
    <t>max вес катушки с кабелем 8-ОВ</t>
  </si>
  <si>
    <t>Барабан фанерный</t>
  </si>
  <si>
    <t xml:space="preserve">500 (№5) </t>
  </si>
  <si>
    <t>Барабан деревяный</t>
  </si>
  <si>
    <t>600 (№6)</t>
  </si>
  <si>
    <t>700 (№7)</t>
  </si>
  <si>
    <t>800 (№8)</t>
  </si>
  <si>
    <t>Кабель оптический СЛ-ОКДМ-1/2-НУ-8Е2-1,5</t>
  </si>
  <si>
    <t xml:space="preserve">СЛ-ОКПБ (с ЦЕНТРАЛЬНЫМ полимерным модулем) упрочненный. </t>
  </si>
  <si>
    <t>От 24ов с ПУЧКОВЫМ волокном Fujikura Spider</t>
  </si>
  <si>
    <t>Х1</t>
  </si>
  <si>
    <t>Х2</t>
  </si>
  <si>
    <t>Х3</t>
  </si>
  <si>
    <t>Х4</t>
  </si>
  <si>
    <t>Х5</t>
  </si>
  <si>
    <t>Х6</t>
  </si>
  <si>
    <t>Х7</t>
  </si>
  <si>
    <t>Х8</t>
  </si>
  <si>
    <t>Х9</t>
  </si>
  <si>
    <t>Х10</t>
  </si>
  <si>
    <t>Х11</t>
  </si>
  <si>
    <t>Х12</t>
  </si>
  <si>
    <t>Х13</t>
  </si>
  <si>
    <t>Х14</t>
  </si>
  <si>
    <t>СЛ-ОКМБ 02НУ-8Е2-2.5</t>
  </si>
  <si>
    <t>СЛ</t>
  </si>
  <si>
    <t>ОК</t>
  </si>
  <si>
    <t>МБ</t>
  </si>
  <si>
    <t>02</t>
  </si>
  <si>
    <t>2,5</t>
  </si>
  <si>
    <t>СЛ-ОЭК-ОКМБ-03НУ-4Е2нг-LS+2х2,5</t>
  </si>
  <si>
    <t>ОЭК-ОК</t>
  </si>
  <si>
    <t>03</t>
  </si>
  <si>
    <t>нг-LS</t>
  </si>
  <si>
    <t>СЛ-ОКПБ-16Е2-5,0</t>
  </si>
  <si>
    <t>ПБ</t>
  </si>
  <si>
    <t>5,0</t>
  </si>
  <si>
    <r>
      <rPr>
        <b/>
        <sz val="11"/>
        <color theme="1"/>
        <rFont val="Calibri"/>
        <family val="2"/>
        <charset val="204"/>
        <scheme val="minor"/>
      </rPr>
      <t>Х1</t>
    </r>
    <r>
      <rPr>
        <sz val="11"/>
        <color theme="1"/>
        <rFont val="Calibri"/>
        <family val="2"/>
        <charset val="204"/>
        <scheme val="minor"/>
      </rPr>
      <t>-компания разработчик</t>
    </r>
  </si>
  <si>
    <t>НПП Старлинк</t>
  </si>
  <si>
    <r>
      <rPr>
        <b/>
        <sz val="11"/>
        <color theme="1"/>
        <rFont val="Calibri"/>
        <family val="2"/>
        <charset val="204"/>
        <scheme val="minor"/>
      </rPr>
      <t>Х2</t>
    </r>
    <r>
      <rPr>
        <sz val="11"/>
        <color theme="1"/>
        <rFont val="Calibri"/>
        <family val="2"/>
        <charset val="204"/>
        <scheme val="minor"/>
      </rPr>
      <t>-группа кабелей</t>
    </r>
  </si>
  <si>
    <t>Оптический Кабель</t>
  </si>
  <si>
    <t>Опто Электрический Кабель-Оптический Кабель</t>
  </si>
  <si>
    <t>ГОК</t>
  </si>
  <si>
    <t>Геофизический Оптический Кабель</t>
  </si>
  <si>
    <r>
      <rPr>
        <b/>
        <sz val="11"/>
        <color theme="1"/>
        <rFont val="Calibri"/>
        <family val="2"/>
        <charset val="204"/>
        <scheme val="minor"/>
      </rPr>
      <t>Х3</t>
    </r>
    <r>
      <rPr>
        <sz val="11"/>
        <color theme="1"/>
        <rFont val="Calibri"/>
        <family val="2"/>
        <charset val="204"/>
        <scheme val="minor"/>
      </rPr>
      <t>-тип кабеля</t>
    </r>
  </si>
  <si>
    <t>Малогабаритный Бронированный</t>
  </si>
  <si>
    <t>Полимерный модуль Бронированный 12-ю стальными оцинкованными канатными проволоками</t>
  </si>
  <si>
    <t>ПЦ</t>
  </si>
  <si>
    <t>Подвесной с центральной трубкой (8-ми образный)</t>
  </si>
  <si>
    <t>ПЦ-Д2</t>
  </si>
  <si>
    <t>Подвесной с центральной трубкой диэлектрический с двумя стеклопрутками (плоский)</t>
  </si>
  <si>
    <t>ДМ-1/1</t>
  </si>
  <si>
    <t>Диэлектрический модульной конструкции-с одним стеклопрутком и одним модулем</t>
  </si>
  <si>
    <t>ДМ-1/2</t>
  </si>
  <si>
    <t>Диэлектрический модульной конструкции-с одним стеклопрутком и двумя модулями</t>
  </si>
  <si>
    <t>П2Б</t>
  </si>
  <si>
    <t>Полимерный модуль двойного бронирования</t>
  </si>
  <si>
    <t>М2Б</t>
  </si>
  <si>
    <t>Малогабаритный двойного бронирования</t>
  </si>
  <si>
    <t>МБ(нер)</t>
  </si>
  <si>
    <t xml:space="preserve">Малогабаритный Броня из нержавеющей стали </t>
  </si>
  <si>
    <r>
      <rPr>
        <b/>
        <sz val="11"/>
        <color theme="1"/>
        <rFont val="Calibri"/>
        <family val="2"/>
        <charset val="204"/>
        <scheme val="minor"/>
      </rPr>
      <t>Х4</t>
    </r>
    <r>
      <rPr>
        <sz val="11"/>
        <color theme="1"/>
        <rFont val="Calibri"/>
        <family val="2"/>
        <charset val="204"/>
        <scheme val="minor"/>
      </rPr>
      <t>-кабели специального назначения</t>
    </r>
  </si>
  <si>
    <t>д</t>
  </si>
  <si>
    <t>кабель датчик</t>
  </si>
  <si>
    <t>д(нер)</t>
  </si>
  <si>
    <t xml:space="preserve">кабель датчик с броней из нержавеющей стали </t>
  </si>
  <si>
    <r>
      <rPr>
        <b/>
        <sz val="11"/>
        <color theme="1"/>
        <rFont val="Calibri"/>
        <family val="2"/>
        <charset val="204"/>
        <scheme val="minor"/>
      </rPr>
      <t>Х5</t>
    </r>
    <r>
      <rPr>
        <sz val="11"/>
        <color theme="1"/>
        <rFont val="Calibri"/>
        <family val="2"/>
        <charset val="204"/>
        <scheme val="minor"/>
      </rPr>
      <t>-конструкция кабеля</t>
    </r>
  </si>
  <si>
    <t>01</t>
  </si>
  <si>
    <t>Броня из 6 пучков по 7 стальных оцинкованных канатных проволочек , диаметр до 2,9 мм</t>
  </si>
  <si>
    <t>Броня из 6 пучков по 7 стальных оцинкованных канатных проволочек , диаметр от 3,3 мм</t>
  </si>
  <si>
    <t xml:space="preserve">Броня из 6  стальных оцинкованных канатных проволок </t>
  </si>
  <si>
    <t>04</t>
  </si>
  <si>
    <t>резерв</t>
  </si>
  <si>
    <t>1/1</t>
  </si>
  <si>
    <t xml:space="preserve">1 силовой диэлектрический элемент и 1 полимерный модуль  оптическими волокнами в гидрофобе </t>
  </si>
  <si>
    <t>1/2</t>
  </si>
  <si>
    <t xml:space="preserve">1 силовой диэлектрический элемент и 2 полимерных модуля с оптическими волокнами в гидрофобе </t>
  </si>
  <si>
    <r>
      <rPr>
        <b/>
        <sz val="11"/>
        <color theme="1"/>
        <rFont val="Calibri"/>
        <family val="2"/>
        <charset val="204"/>
        <scheme val="minor"/>
      </rPr>
      <t>Х6</t>
    </r>
    <r>
      <rPr>
        <sz val="11"/>
        <color theme="1"/>
        <rFont val="Calibri"/>
        <family val="2"/>
        <charset val="204"/>
        <scheme val="minor"/>
      </rPr>
      <t>-Материал внешней оболочки</t>
    </r>
  </si>
  <si>
    <t>не распространяющий горение при одиночной прокладке, стойкий к воздействию ультрафиолетового излучения</t>
  </si>
  <si>
    <t>НУ -1,3</t>
  </si>
  <si>
    <t>не распространяющий горение, стойкий к воздействию ультрафиолетового излучения, увеличенная до 1,2-1,5мм толщина оболочки</t>
  </si>
  <si>
    <t>нг-LS(А)</t>
  </si>
  <si>
    <t>не распространяющий горение при групповой прокладке по категории А, с низким дымо- и газовыделением</t>
  </si>
  <si>
    <t>(8300G)</t>
  </si>
  <si>
    <t>Блок-сополимер марки 8300G, термостойкий до 120-150 градусов.</t>
  </si>
  <si>
    <t>НГ(А)-HF</t>
  </si>
  <si>
    <t>не распространяющиий горение при групповой прокладке по категории А, не содержащеий галогенов</t>
  </si>
  <si>
    <t>Нг(А)FRLSLtx</t>
  </si>
  <si>
    <t>не распространяющий горение, при групповой прокладке по категории А, не содержащеий галогенов, с низким дымо-и газовыделением, керамообазующая оболочка (резина)</t>
  </si>
  <si>
    <t>нет маркировки</t>
  </si>
  <si>
    <t>горючий полиэтилен высокой плотности, стойкий к воздействию ультрафиолетового излучения</t>
  </si>
  <si>
    <t>ПЭ</t>
  </si>
  <si>
    <t>горючий полиэтилен низкой плотности, стойкий к воздействию ультрафиолетового излучения</t>
  </si>
  <si>
    <r>
      <rPr>
        <b/>
        <sz val="11"/>
        <color theme="1"/>
        <rFont val="Calibri"/>
        <family val="2"/>
        <charset val="204"/>
        <scheme val="minor"/>
      </rPr>
      <t>Х7</t>
    </r>
    <r>
      <rPr>
        <sz val="11"/>
        <color theme="1"/>
        <rFont val="Calibri"/>
        <family val="2"/>
        <charset val="204"/>
        <scheme val="minor"/>
      </rPr>
      <t>-количество волокон</t>
    </r>
  </si>
  <si>
    <r>
      <rPr>
        <b/>
        <sz val="11"/>
        <color theme="1"/>
        <rFont val="Calibri"/>
        <family val="2"/>
        <charset val="204"/>
        <scheme val="minor"/>
      </rPr>
      <t>Х8</t>
    </r>
    <r>
      <rPr>
        <sz val="11"/>
        <color theme="1"/>
        <rFont val="Calibri"/>
        <family val="2"/>
        <charset val="204"/>
        <scheme val="minor"/>
      </rPr>
      <t>-тип волокон</t>
    </r>
  </si>
  <si>
    <t>G.652-одномодовое волокно с нулевой дисперсией на длине волны 1310 нм, 9/125 мкм</t>
  </si>
  <si>
    <t>Е7</t>
  </si>
  <si>
    <t>G.657-одномодовое волокно изгибо стойкое с нулевой дисперсией на длине волны 1310 нм, 9/125 мкм</t>
  </si>
  <si>
    <t>Е7(200)</t>
  </si>
  <si>
    <t>G.657-одномодовое волокно изгибо стойкое с нулевой дисперсией на длине волны 1310 нм, диаметр 200 мкм, компании OFS</t>
  </si>
  <si>
    <t>Е7(900)</t>
  </si>
  <si>
    <t>G.657-одномодовое волокно изгибо стойкое с нулевой дисперсией на длине волны 1310 нм, 9/125 мкм в буфере</t>
  </si>
  <si>
    <t>М5</t>
  </si>
  <si>
    <t>G.651-многомодовое волокно для применения на длинах волн 850 нм и 1300 нм,  50/125 мкм до 1 Гбит/с</t>
  </si>
  <si>
    <t>М5(ОМ3)</t>
  </si>
  <si>
    <t>G.651-многомодовое волокно для применения на длинах волн 850 нм и 1300 нм,  50/125 мкм, до 10 Гбит/с</t>
  </si>
  <si>
    <t>М5(ОМ4)</t>
  </si>
  <si>
    <t>G.651-многомодовое волокно для применения на длинах волн 850 нм и 1300 нм,  50/125 мкм, до 40 Гбит/с</t>
  </si>
  <si>
    <t>М5F</t>
  </si>
  <si>
    <t>G.651-многомодовое волокно для применения на длинах волн 850 нм и 1300 нм,  50/125 мкм, ОМ2+</t>
  </si>
  <si>
    <t>М6</t>
  </si>
  <si>
    <t>G.651-многомодовое волокно для применения на длинах волн 850 нм и 1300 нм,  62,5/125 мкм  (ОМ1)</t>
  </si>
  <si>
    <r>
      <rPr>
        <b/>
        <sz val="11"/>
        <color theme="1"/>
        <rFont val="Calibri"/>
        <family val="2"/>
        <charset val="204"/>
        <scheme val="minor"/>
      </rPr>
      <t>Х9</t>
    </r>
    <r>
      <rPr>
        <sz val="11"/>
        <color theme="1"/>
        <rFont val="Calibri"/>
        <family val="2"/>
        <charset val="204"/>
        <scheme val="minor"/>
      </rPr>
      <t>-Допустимое растягивающее усилие, кН</t>
    </r>
  </si>
  <si>
    <t>ТОЛЬКО ДЛЯ МАРОК КАБЕЛЯ С МЕДНЫМИ ЖИЛАМИ</t>
  </si>
  <si>
    <r>
      <rPr>
        <b/>
        <sz val="11"/>
        <color theme="1"/>
        <rFont val="Calibri"/>
        <family val="2"/>
        <charset val="204"/>
        <scheme val="minor"/>
      </rPr>
      <t>Х10</t>
    </r>
    <r>
      <rPr>
        <sz val="11"/>
        <color theme="1"/>
        <rFont val="Calibri"/>
        <family val="2"/>
        <charset val="204"/>
        <scheme val="minor"/>
      </rPr>
      <t>-Материал оболочки брони оптических волокон</t>
    </r>
  </si>
  <si>
    <t>не распространяющий горение, не содержащеий галогенов с пониженым дымо выделением</t>
  </si>
  <si>
    <t>броня оптических волокон без оболочки</t>
  </si>
  <si>
    <r>
      <rPr>
        <b/>
        <sz val="11"/>
        <color theme="1"/>
        <rFont val="Calibri"/>
        <family val="2"/>
        <charset val="204"/>
        <scheme val="minor"/>
      </rPr>
      <t>Х11</t>
    </r>
    <r>
      <rPr>
        <sz val="11"/>
        <color theme="1"/>
        <rFont val="Calibri"/>
        <family val="2"/>
        <charset val="204"/>
        <scheme val="minor"/>
      </rPr>
      <t>-количество медных жил</t>
    </r>
  </si>
  <si>
    <r>
      <rPr>
        <b/>
        <sz val="11"/>
        <color theme="1"/>
        <rFont val="Calibri"/>
        <family val="2"/>
        <charset val="204"/>
        <scheme val="minor"/>
      </rPr>
      <t>Х12</t>
    </r>
    <r>
      <rPr>
        <sz val="11"/>
        <color theme="1"/>
        <rFont val="Calibri"/>
        <family val="2"/>
        <charset val="204"/>
        <scheme val="minor"/>
      </rPr>
      <t>-тип медных жил</t>
    </r>
  </si>
  <si>
    <t>МГТФ</t>
  </si>
  <si>
    <t>термостойкая медная жила с изоляцией из фторопласта</t>
  </si>
  <si>
    <r>
      <rPr>
        <b/>
        <sz val="11"/>
        <color theme="1"/>
        <rFont val="Calibri"/>
        <family val="2"/>
        <charset val="204"/>
        <scheme val="minor"/>
      </rPr>
      <t>Х13</t>
    </r>
    <r>
      <rPr>
        <sz val="11"/>
        <color theme="1"/>
        <rFont val="Calibri"/>
        <family val="2"/>
        <charset val="204"/>
        <scheme val="minor"/>
      </rPr>
      <t>-сечение медных жил</t>
    </r>
  </si>
  <si>
    <r>
      <t>Х14</t>
    </r>
    <r>
      <rPr>
        <sz val="11"/>
        <color theme="1"/>
        <rFont val="Calibri"/>
        <family val="2"/>
        <charset val="204"/>
        <scheme val="minor"/>
      </rPr>
      <t>-Итоговое допустимое растягивающее усилие, кН</t>
    </r>
  </si>
  <si>
    <t>СЛ-ОЭК-ОКМБ-03НУ-4Е2нг-LS+2х1,0</t>
  </si>
  <si>
    <t>1,0</t>
  </si>
  <si>
    <t>СЛ-ОЭК-ОКМБ-03НУ-8Е2+2х2,5</t>
  </si>
  <si>
    <t>СЛ-ОКПБ-НУ-1МГТФ-2,7</t>
  </si>
  <si>
    <t>2,7</t>
  </si>
  <si>
    <t>СЛ-ОКМБ-01НУ-2хМГТФ 0,03-1,5</t>
  </si>
  <si>
    <t>1,5</t>
  </si>
  <si>
    <t>СЛ-ОКПЦ-Д2-1Е7-1,2</t>
  </si>
  <si>
    <t>СЛ-ОКМБ 02НУ-1Е7(900)-2.5</t>
  </si>
  <si>
    <t>СЛ-ОКМБ 02НУ-16Е7(200)-2.5</t>
  </si>
  <si>
    <t>СЛ-ОКМБ 01НУ-1Е7-1.0</t>
  </si>
  <si>
    <t>СЛ-ОКМБ 03НУ-1,3-4Е2-4.0</t>
  </si>
  <si>
    <t>4,0</t>
  </si>
  <si>
    <t>СЛ-ОКМБ 03НУ-8Е2-5.0</t>
  </si>
  <si>
    <t>СЛ-ОКПБ-НУ-4Е2-2,7</t>
  </si>
  <si>
    <t>СЛ-ОКПЦ-8Е2-2,0</t>
  </si>
  <si>
    <t>2,0</t>
  </si>
  <si>
    <t>СЛ-ОКДМ-1/1-НУ-8Е2-0,4</t>
  </si>
  <si>
    <t>0,4</t>
  </si>
  <si>
    <t>СЛ-ОКДМ-1/2-нг-LS-24Е2-1,5</t>
  </si>
  <si>
    <t>СЛ-ОКМБд-03-4Е2-4,0</t>
  </si>
  <si>
    <t>СЛ-ОКМБ-04(8300G)-1Е2</t>
  </si>
  <si>
    <t>СЛ-ОКМБ-01НГ(А)-FRHF-4T2-1,5</t>
  </si>
  <si>
    <t>НГ(А)-FRHF</t>
  </si>
  <si>
    <t>Т2</t>
  </si>
  <si>
    <t>СЛ-ОКП2Б-НУ-4Е2-12,0</t>
  </si>
  <si>
    <t>12,0</t>
  </si>
  <si>
    <t>СЛ-ОКМ2Б-03НУ-4Е2-15,0</t>
  </si>
  <si>
    <t>15,0</t>
  </si>
  <si>
    <t>СЛ -ОКМБ-02НУ-1П-2,5</t>
  </si>
  <si>
    <t>П</t>
  </si>
  <si>
    <t>СЛ-ОКМБ-03Нг(А)FRLSLtx-8Е2-5,0</t>
  </si>
  <si>
    <t>СЛ-ОКМБ 02НУ-4М6-2.5</t>
  </si>
  <si>
    <t>СЛ-ОКМБ 02НУ-8М5-2.5</t>
  </si>
  <si>
    <t>СЛ-ОКМБ 02НУ-2М5F-2.5</t>
  </si>
  <si>
    <t>СЛ-ОКМБ 02НУ-6М5(ОМ3)-2.5</t>
  </si>
  <si>
    <t>СЛ-ОКМБ 02НУ-8М5(ОМ4)-2.5</t>
  </si>
  <si>
    <t>СЛ-ОКМБд(нер)-03НУ-1М5-3.5</t>
  </si>
  <si>
    <t>3,5</t>
  </si>
  <si>
    <t>СЛ-ОКМБ(нер)-01НУ– 1М6-0,45</t>
  </si>
  <si>
    <t>0,45</t>
  </si>
  <si>
    <t>СЛ-ГОКМБ-1/2-4-13,0</t>
  </si>
  <si>
    <t>13,0</t>
  </si>
  <si>
    <t>СЛ-ГОКМБ-2/1-7-6.0</t>
  </si>
  <si>
    <t>2/1</t>
  </si>
  <si>
    <t>6,0</t>
  </si>
  <si>
    <t>СЛ-ГОКМБ-2/2-4-11,0</t>
  </si>
  <si>
    <t>2/2</t>
  </si>
  <si>
    <t>11,0</t>
  </si>
  <si>
    <t>СЛ-ГОКМБ-1/1-4Е2-6,0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</si>
</sst>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р_._-;\-* #,##0.00\ _р_._-;_-* &quot;-&quot;??\ _р_._-;_-@_-"/>
    <numFmt numFmtId="165" formatCode="_-* #,##0_р_._-;\-* #,##0_р_._-;_-* &quot;-&quot;??_р_._-;_-@_-"/>
    <numFmt numFmtId="166" formatCode="0.0"/>
    <numFmt numFmtId="167" formatCode="0.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22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b/>
      <sz val="16"/>
      <color rgb="FF0070C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1"/>
      <color rgb="FFFFFF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8" fillId="0" borderId="0"/>
  </cellStyleXfs>
  <cellXfs count="229">
    <xf numFmtId="0" fontId="0" fillId="0" borderId="0" xfId="0"/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8" xfId="0" applyFont="1" applyFill="1" applyBorder="1"/>
    <xf numFmtId="0" fontId="2" fillId="0" borderId="13" xfId="0" applyFont="1" applyFill="1" applyBorder="1"/>
    <xf numFmtId="0" fontId="2" fillId="0" borderId="21" xfId="0" applyFont="1" applyFill="1" applyBorder="1"/>
    <xf numFmtId="0" fontId="2" fillId="0" borderId="13" xfId="0" applyFont="1" applyFill="1" applyBorder="1" applyAlignment="1">
      <alignment horizontal="left"/>
    </xf>
    <xf numFmtId="0" fontId="2" fillId="0" borderId="24" xfId="0" applyFont="1" applyFill="1" applyBorder="1"/>
    <xf numFmtId="0" fontId="2" fillId="0" borderId="18" xfId="0" applyFont="1" applyFill="1" applyBorder="1"/>
    <xf numFmtId="0" fontId="0" fillId="0" borderId="0" xfId="0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/>
    <xf numFmtId="165" fontId="3" fillId="0" borderId="13" xfId="1" applyNumberFormat="1" applyFont="1" applyFill="1" applyBorder="1" applyAlignment="1">
      <alignment horizontal="center"/>
    </xf>
    <xf numFmtId="0" fontId="10" fillId="0" borderId="17" xfId="0" applyFont="1" applyFill="1" applyBorder="1"/>
    <xf numFmtId="166" fontId="2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5" fontId="3" fillId="0" borderId="21" xfId="1" applyNumberFormat="1" applyFont="1" applyFill="1" applyBorder="1" applyAlignment="1">
      <alignment horizontal="center"/>
    </xf>
    <xf numFmtId="0" fontId="10" fillId="0" borderId="28" xfId="0" applyFont="1" applyFill="1" applyBorder="1"/>
    <xf numFmtId="0" fontId="3" fillId="0" borderId="28" xfId="0" applyFont="1" applyFill="1" applyBorder="1" applyAlignment="1">
      <alignment horizontal="center"/>
    </xf>
    <xf numFmtId="0" fontId="2" fillId="0" borderId="28" xfId="0" applyFont="1" applyFill="1" applyBorder="1"/>
    <xf numFmtId="166" fontId="2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0" fillId="0" borderId="29" xfId="0" applyFont="1" applyFill="1" applyBorder="1"/>
    <xf numFmtId="0" fontId="3" fillId="0" borderId="29" xfId="0" applyFont="1" applyFill="1" applyBorder="1" applyAlignment="1">
      <alignment horizontal="center"/>
    </xf>
    <xf numFmtId="0" fontId="2" fillId="0" borderId="29" xfId="0" applyFont="1" applyFill="1" applyBorder="1"/>
    <xf numFmtId="166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0" fillId="0" borderId="18" xfId="0" applyFont="1" applyFill="1" applyBorder="1"/>
    <xf numFmtId="0" fontId="3" fillId="0" borderId="18" xfId="0" applyFont="1" applyFill="1" applyBorder="1" applyAlignment="1">
      <alignment horizontal="center"/>
    </xf>
    <xf numFmtId="166" fontId="2" fillId="0" borderId="18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0" fillId="0" borderId="15" xfId="0" applyFont="1" applyFill="1" applyBorder="1"/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wrapText="1"/>
    </xf>
    <xf numFmtId="0" fontId="10" fillId="0" borderId="28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3" fillId="0" borderId="17" xfId="0" applyFont="1" applyFill="1" applyBorder="1"/>
    <xf numFmtId="0" fontId="3" fillId="0" borderId="28" xfId="0" applyFont="1" applyFill="1" applyBorder="1"/>
    <xf numFmtId="166" fontId="3" fillId="0" borderId="28" xfId="0" applyNumberFormat="1" applyFont="1" applyFill="1" applyBorder="1" applyAlignment="1">
      <alignment horizontal="center"/>
    </xf>
    <xf numFmtId="0" fontId="0" fillId="0" borderId="17" xfId="0" applyBorder="1"/>
    <xf numFmtId="0" fontId="12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4" xfId="0" applyFont="1" applyFill="1" applyBorder="1"/>
    <xf numFmtId="0" fontId="2" fillId="0" borderId="25" xfId="0" applyFont="1" applyFill="1" applyBorder="1"/>
    <xf numFmtId="0" fontId="12" fillId="3" borderId="0" xfId="0" applyFont="1" applyFill="1" applyAlignment="1">
      <alignment horizontal="center" vertical="center"/>
    </xf>
    <xf numFmtId="166" fontId="0" fillId="0" borderId="17" xfId="0" applyNumberFormat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17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65" fontId="3" fillId="0" borderId="25" xfId="1" applyNumberFormat="1" applyFont="1" applyFill="1" applyBorder="1" applyAlignment="1">
      <alignment horizontal="center"/>
    </xf>
    <xf numFmtId="165" fontId="3" fillId="0" borderId="23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26" xfId="1" applyNumberFormat="1" applyFont="1" applyFill="1" applyBorder="1" applyAlignment="1">
      <alignment horizontal="center"/>
    </xf>
    <xf numFmtId="0" fontId="3" fillId="0" borderId="13" xfId="0" applyFont="1" applyFill="1" applyBorder="1"/>
    <xf numFmtId="0" fontId="11" fillId="0" borderId="17" xfId="0" applyFont="1" applyFill="1" applyBorder="1" applyAlignment="1"/>
    <xf numFmtId="0" fontId="11" fillId="0" borderId="17" xfId="0" applyFont="1" applyFill="1" applyBorder="1"/>
    <xf numFmtId="0" fontId="17" fillId="0" borderId="17" xfId="0" applyFont="1" applyFill="1" applyBorder="1"/>
    <xf numFmtId="165" fontId="3" fillId="0" borderId="35" xfId="1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39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" fillId="0" borderId="11" xfId="0" applyFont="1" applyFill="1" applyBorder="1"/>
    <xf numFmtId="0" fontId="2" fillId="0" borderId="35" xfId="0" applyFont="1" applyFill="1" applyBorder="1"/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" fillId="0" borderId="3" xfId="0" applyFont="1" applyFill="1" applyBorder="1"/>
    <xf numFmtId="0" fontId="2" fillId="0" borderId="2" xfId="0" applyFont="1" applyFill="1" applyBorder="1"/>
    <xf numFmtId="0" fontId="22" fillId="0" borderId="41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" fillId="0" borderId="7" xfId="0" applyFont="1" applyFill="1" applyBorder="1"/>
    <xf numFmtId="0" fontId="2" fillId="0" borderId="6" xfId="0" applyFont="1" applyFill="1" applyBorder="1"/>
    <xf numFmtId="0" fontId="22" fillId="0" borderId="3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19" xfId="0" applyFont="1" applyFill="1" applyBorder="1"/>
    <xf numFmtId="0" fontId="22" fillId="0" borderId="4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42" xfId="0" applyFont="1" applyFill="1" applyBorder="1"/>
    <xf numFmtId="0" fontId="2" fillId="0" borderId="27" xfId="0" applyFont="1" applyFill="1" applyBorder="1"/>
    <xf numFmtId="0" fontId="2" fillId="0" borderId="44" xfId="0" applyFont="1" applyFill="1" applyBorder="1"/>
    <xf numFmtId="0" fontId="22" fillId="0" borderId="4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28" xfId="0" applyBorder="1"/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24" fillId="0" borderId="13" xfId="0" applyFont="1" applyFill="1" applyBorder="1" applyAlignment="1">
      <alignment wrapText="1"/>
    </xf>
    <xf numFmtId="0" fontId="24" fillId="0" borderId="1" xfId="0" applyFont="1" applyFill="1" applyBorder="1" applyAlignment="1">
      <alignment horizontal="righ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7" fillId="0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0" borderId="0" xfId="2"/>
    <xf numFmtId="0" fontId="29" fillId="5" borderId="17" xfId="3" applyFont="1" applyFill="1" applyBorder="1" applyAlignment="1">
      <alignment horizontal="center" vertical="center" wrapText="1"/>
    </xf>
    <xf numFmtId="0" fontId="30" fillId="5" borderId="17" xfId="3" applyFont="1" applyFill="1" applyBorder="1" applyAlignment="1">
      <alignment horizontal="center" vertical="center" wrapText="1"/>
    </xf>
    <xf numFmtId="0" fontId="29" fillId="5" borderId="17" xfId="3" applyFont="1" applyFill="1" applyBorder="1" applyAlignment="1">
      <alignment vertical="center" wrapText="1"/>
    </xf>
    <xf numFmtId="0" fontId="31" fillId="0" borderId="0" xfId="3" applyFont="1" applyAlignment="1">
      <alignment horizontal="center" vertical="center" wrapText="1"/>
    </xf>
    <xf numFmtId="0" fontId="32" fillId="0" borderId="17" xfId="3" applyFont="1" applyBorder="1"/>
    <xf numFmtId="0" fontId="29" fillId="0" borderId="17" xfId="3" applyFont="1" applyBorder="1" applyAlignment="1">
      <alignment horizontal="center"/>
    </xf>
    <xf numFmtId="0" fontId="33" fillId="0" borderId="17" xfId="3" applyFont="1" applyBorder="1" applyAlignment="1">
      <alignment horizontal="center" vertical="center"/>
    </xf>
    <xf numFmtId="0" fontId="32" fillId="0" borderId="17" xfId="3" applyFont="1" applyBorder="1" applyAlignment="1">
      <alignment vertical="center" wrapText="1"/>
    </xf>
    <xf numFmtId="167" fontId="28" fillId="0" borderId="0" xfId="3" applyNumberFormat="1"/>
    <xf numFmtId="0" fontId="33" fillId="0" borderId="47" xfId="3" applyFont="1" applyFill="1" applyBorder="1" applyAlignment="1">
      <alignment horizontal="center" vertical="center"/>
    </xf>
    <xf numFmtId="0" fontId="28" fillId="0" borderId="0" xfId="3"/>
    <xf numFmtId="0" fontId="33" fillId="6" borderId="17" xfId="3" applyFont="1" applyFill="1" applyBorder="1" applyAlignment="1">
      <alignment horizontal="center" vertical="center"/>
    </xf>
    <xf numFmtId="0" fontId="33" fillId="0" borderId="17" xfId="3" applyNumberFormat="1" applyFont="1" applyBorder="1" applyAlignment="1">
      <alignment horizontal="center" vertical="center"/>
    </xf>
    <xf numFmtId="0" fontId="31" fillId="0" borderId="0" xfId="3" applyFont="1"/>
    <xf numFmtId="0" fontId="28" fillId="0" borderId="0" xfId="3" applyAlignment="1">
      <alignment horizontal="right"/>
    </xf>
    <xf numFmtId="0" fontId="28" fillId="0" borderId="0" xfId="3" applyAlignment="1">
      <alignment vertical="center"/>
    </xf>
    <xf numFmtId="0" fontId="8" fillId="2" borderId="11" xfId="0" applyFont="1" applyFill="1" applyBorder="1"/>
    <xf numFmtId="0" fontId="2" fillId="0" borderId="48" xfId="0" applyFont="1" applyFill="1" applyBorder="1"/>
    <xf numFmtId="0" fontId="2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8" fillId="2" borderId="13" xfId="0" applyFont="1" applyFill="1" applyBorder="1" applyAlignment="1"/>
    <xf numFmtId="0" fontId="0" fillId="2" borderId="0" xfId="0" applyFill="1" applyAlignment="1"/>
    <xf numFmtId="0" fontId="0" fillId="2" borderId="39" xfId="0" applyFill="1" applyBorder="1" applyAlignment="1"/>
    <xf numFmtId="0" fontId="8" fillId="3" borderId="11" xfId="0" applyFont="1" applyFill="1" applyBorder="1" applyAlignment="1"/>
    <xf numFmtId="0" fontId="0" fillId="0" borderId="12" xfId="0" applyBorder="1" applyAlignment="1"/>
    <xf numFmtId="0" fontId="0" fillId="0" borderId="50" xfId="0" applyBorder="1" applyAlignment="1"/>
    <xf numFmtId="0" fontId="24" fillId="0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2" borderId="13" xfId="0" applyFont="1" applyFill="1" applyBorder="1" applyAlignment="1">
      <alignment vertical="top" wrapText="1"/>
    </xf>
    <xf numFmtId="0" fontId="0" fillId="0" borderId="0" xfId="0" applyAlignment="1"/>
    <xf numFmtId="0" fontId="13" fillId="2" borderId="13" xfId="0" applyFont="1" applyFill="1" applyBorder="1" applyAlignment="1"/>
    <xf numFmtId="0" fontId="0" fillId="0" borderId="39" xfId="0" applyBorder="1" applyAlignment="1"/>
    <xf numFmtId="0" fontId="0" fillId="2" borderId="17" xfId="2" applyFont="1" applyFill="1" applyBorder="1" applyAlignment="1">
      <alignment horizontal="center"/>
    </xf>
    <xf numFmtId="49" fontId="0" fillId="2" borderId="17" xfId="2" applyNumberFormat="1" applyFont="1" applyFill="1" applyBorder="1" applyAlignment="1">
      <alignment horizontal="center"/>
    </xf>
    <xf numFmtId="0" fontId="0" fillId="0" borderId="17" xfId="2" applyFont="1" applyBorder="1" applyAlignment="1">
      <alignment horizontal="center"/>
    </xf>
    <xf numFmtId="49" fontId="0" fillId="0" borderId="17" xfId="2" applyNumberFormat="1" applyFont="1" applyBorder="1" applyAlignment="1">
      <alignment horizontal="center"/>
    </xf>
    <xf numFmtId="0" fontId="1" fillId="0" borderId="17" xfId="2" applyBorder="1" applyAlignment="1">
      <alignment horizontal="center"/>
    </xf>
    <xf numFmtId="0" fontId="0" fillId="0" borderId="17" xfId="2" applyFont="1" applyBorder="1"/>
    <xf numFmtId="0" fontId="0" fillId="0" borderId="17" xfId="2" applyFont="1" applyBorder="1" applyAlignment="1">
      <alignment horizontal="center" wrapText="1"/>
    </xf>
    <xf numFmtId="49" fontId="1" fillId="0" borderId="17" xfId="2" applyNumberFormat="1" applyBorder="1" applyAlignment="1">
      <alignment horizontal="center" wrapText="1"/>
    </xf>
    <xf numFmtId="0" fontId="1" fillId="0" borderId="17" xfId="2" applyBorder="1" applyAlignment="1">
      <alignment horizontal="center" wrapText="1"/>
    </xf>
    <xf numFmtId="0" fontId="1" fillId="0" borderId="17" xfId="2" applyBorder="1"/>
    <xf numFmtId="0" fontId="0" fillId="0" borderId="0" xfId="2" applyFont="1" applyBorder="1"/>
    <xf numFmtId="0" fontId="0" fillId="0" borderId="0" xfId="2" applyFont="1" applyBorder="1" applyAlignment="1">
      <alignment horizontal="center"/>
    </xf>
    <xf numFmtId="0" fontId="0" fillId="0" borderId="0" xfId="2" applyFont="1" applyBorder="1" applyAlignment="1">
      <alignment horizontal="center" wrapText="1"/>
    </xf>
    <xf numFmtId="49" fontId="1" fillId="0" borderId="0" xfId="2" applyNumberFormat="1" applyBorder="1" applyAlignment="1">
      <alignment horizontal="center" wrapText="1"/>
    </xf>
    <xf numFmtId="0" fontId="1" fillId="0" borderId="0" xfId="2" applyBorder="1" applyAlignment="1">
      <alignment horizontal="center" wrapText="1"/>
    </xf>
    <xf numFmtId="49" fontId="0" fillId="0" borderId="0" xfId="2" applyNumberFormat="1" applyFont="1" applyBorder="1" applyAlignment="1">
      <alignment horizontal="center"/>
    </xf>
    <xf numFmtId="0" fontId="1" fillId="0" borderId="0" xfId="2" applyBorder="1"/>
    <xf numFmtId="0" fontId="0" fillId="0" borderId="0" xfId="0" applyBorder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5" xfId="0" applyFill="1" applyBorder="1" applyAlignment="1"/>
    <xf numFmtId="0" fontId="0" fillId="2" borderId="33" xfId="0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49" fontId="0" fillId="0" borderId="17" xfId="2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left" vertical="center" wrapText="1"/>
    </xf>
    <xf numFmtId="0" fontId="0" fillId="0" borderId="1" xfId="2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34" fillId="4" borderId="51" xfId="0" applyFont="1" applyFill="1" applyBorder="1" applyAlignment="1"/>
    <xf numFmtId="0" fontId="0" fillId="2" borderId="17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0" fillId="0" borderId="17" xfId="2" applyFont="1" applyFill="1" applyBorder="1" applyAlignment="1">
      <alignment horizontal="center"/>
    </xf>
    <xf numFmtId="49" fontId="1" fillId="0" borderId="17" xfId="2" applyNumberFormat="1" applyBorder="1" applyAlignment="1">
      <alignment horizontal="center"/>
    </xf>
    <xf numFmtId="0" fontId="1" fillId="0" borderId="0" xfId="2" applyAlignment="1">
      <alignment horizontal="center"/>
    </xf>
    <xf numFmtId="49" fontId="0" fillId="0" borderId="17" xfId="2" applyNumberFormat="1" applyFont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 2 2" xfId="2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57150</xdr:rowOff>
    </xdr:from>
    <xdr:to>
      <xdr:col>0</xdr:col>
      <xdr:colOff>718402</xdr:colOff>
      <xdr:row>24</xdr:row>
      <xdr:rowOff>214842</xdr:rowOff>
    </xdr:to>
    <xdr:pic>
      <xdr:nvPicPr>
        <xdr:cNvPr id="2" name="Рисунок 1" descr="Схема СЛ-ОКМБ-01,02 120х12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7900"/>
          <a:ext cx="718402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</xdr:row>
      <xdr:rowOff>19050</xdr:rowOff>
    </xdr:from>
    <xdr:to>
      <xdr:col>0</xdr:col>
      <xdr:colOff>723900</xdr:colOff>
      <xdr:row>14</xdr:row>
      <xdr:rowOff>167217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00550"/>
          <a:ext cx="676275" cy="7291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</xdr:col>
      <xdr:colOff>0</xdr:colOff>
      <xdr:row>44</xdr:row>
      <xdr:rowOff>66675</xdr:rowOff>
    </xdr:to>
    <xdr:pic>
      <xdr:nvPicPr>
        <xdr:cNvPr id="4" name="Рисунок 3" descr="Схема СЛ-ОКМБ-03 120х120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7524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</xdr:col>
      <xdr:colOff>19050</xdr:colOff>
      <xdr:row>60</xdr:row>
      <xdr:rowOff>66675</xdr:rowOff>
    </xdr:to>
    <xdr:pic>
      <xdr:nvPicPr>
        <xdr:cNvPr id="5" name="Рисунок 4" descr="Схема СЛ-ОКМБ-03 120х120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8725"/>
          <a:ext cx="7715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66</xdr:row>
      <xdr:rowOff>47625</xdr:rowOff>
    </xdr:from>
    <xdr:to>
      <xdr:col>1</xdr:col>
      <xdr:colOff>9525</xdr:colOff>
      <xdr:row>70</xdr:row>
      <xdr:rowOff>123825</xdr:rowOff>
    </xdr:to>
    <xdr:pic>
      <xdr:nvPicPr>
        <xdr:cNvPr id="6" name="Рисунок 7" descr="схема СЛ-ОКПБ 120х120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620875"/>
          <a:ext cx="7524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19050</xdr:colOff>
      <xdr:row>57</xdr:row>
      <xdr:rowOff>66675</xdr:rowOff>
    </xdr:to>
    <xdr:pic>
      <xdr:nvPicPr>
        <xdr:cNvPr id="7" name="Рисунок 5" descr="Схема СЛ-ОКМБ-03 120х120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77700"/>
          <a:ext cx="771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63</xdr:row>
      <xdr:rowOff>47625</xdr:rowOff>
    </xdr:from>
    <xdr:to>
      <xdr:col>1</xdr:col>
      <xdr:colOff>9525</xdr:colOff>
      <xdr:row>67</xdr:row>
      <xdr:rowOff>123826</xdr:rowOff>
    </xdr:to>
    <xdr:pic>
      <xdr:nvPicPr>
        <xdr:cNvPr id="8" name="Рисунок 7" descr="схема СЛ-ОКПБ 120х120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039850"/>
          <a:ext cx="7524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</xdr:col>
      <xdr:colOff>19050</xdr:colOff>
      <xdr:row>60</xdr:row>
      <xdr:rowOff>66675</xdr:rowOff>
    </xdr:to>
    <xdr:pic>
      <xdr:nvPicPr>
        <xdr:cNvPr id="9" name="Рисунок 5" descr="Схема СЛ-ОКМБ-03 120х120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8725"/>
          <a:ext cx="7715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66</xdr:row>
      <xdr:rowOff>47625</xdr:rowOff>
    </xdr:from>
    <xdr:to>
      <xdr:col>1</xdr:col>
      <xdr:colOff>9525</xdr:colOff>
      <xdr:row>70</xdr:row>
      <xdr:rowOff>123825</xdr:rowOff>
    </xdr:to>
    <xdr:pic>
      <xdr:nvPicPr>
        <xdr:cNvPr id="10" name="Рисунок 7" descr="схема СЛ-ОКПБ 120х120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620875"/>
          <a:ext cx="7524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1"/>
  <sheetViews>
    <sheetView tabSelected="1" zoomScale="90" zoomScaleNormal="90" workbookViewId="0">
      <pane xSplit="2" ySplit="2" topLeftCell="C9" activePane="bottomRight" state="frozen"/>
      <selection pane="topRight" activeCell="C1" sqref="C1"/>
      <selection pane="bottomLeft" activeCell="A4" sqref="A4"/>
      <selection pane="bottomRight" activeCell="D7" sqref="D7"/>
    </sheetView>
  </sheetViews>
  <sheetFormatPr defaultRowHeight="15" x14ac:dyDescent="0.25"/>
  <cols>
    <col min="1" max="1" width="11.28515625" customWidth="1"/>
    <col min="2" max="2" width="60.5703125" bestFit="1" customWidth="1"/>
    <col min="3" max="3" width="12.140625" customWidth="1"/>
    <col min="5" max="5" width="11.42578125" customWidth="1"/>
    <col min="7" max="7" width="9.140625" style="11"/>
    <col min="9" max="9" width="12.5703125" style="20" customWidth="1"/>
  </cols>
  <sheetData>
    <row r="1" spans="1:15" s="127" customFormat="1" ht="59.25" customHeight="1" x14ac:dyDescent="0.25">
      <c r="A1" s="124"/>
      <c r="B1" s="125"/>
      <c r="C1" s="126"/>
      <c r="D1" s="167" t="s">
        <v>229</v>
      </c>
      <c r="E1" s="168"/>
      <c r="F1" s="169"/>
      <c r="G1" s="157" t="s">
        <v>86</v>
      </c>
      <c r="H1" s="157"/>
      <c r="I1" s="157"/>
      <c r="J1" s="157" t="s">
        <v>87</v>
      </c>
      <c r="K1" s="157"/>
      <c r="L1" s="157"/>
      <c r="M1" s="157" t="s">
        <v>88</v>
      </c>
      <c r="N1" s="157"/>
      <c r="O1" s="157"/>
    </row>
    <row r="2" spans="1:15" ht="105.75" thickBot="1" x14ac:dyDescent="0.3">
      <c r="A2" s="6"/>
      <c r="B2" s="1" t="s">
        <v>232</v>
      </c>
      <c r="C2" s="2" t="s">
        <v>231</v>
      </c>
      <c r="D2" s="43" t="s">
        <v>89</v>
      </c>
      <c r="E2" s="44" t="s">
        <v>90</v>
      </c>
      <c r="F2" s="45" t="s">
        <v>91</v>
      </c>
      <c r="G2" s="46" t="s">
        <v>92</v>
      </c>
      <c r="H2" s="46" t="s">
        <v>147</v>
      </c>
      <c r="I2" s="61" t="s">
        <v>93</v>
      </c>
      <c r="J2" s="43" t="s">
        <v>94</v>
      </c>
      <c r="K2" s="46" t="s">
        <v>95</v>
      </c>
      <c r="L2" s="43" t="s">
        <v>96</v>
      </c>
      <c r="M2" s="43" t="s">
        <v>97</v>
      </c>
      <c r="N2" s="46" t="s">
        <v>98</v>
      </c>
      <c r="O2" s="46" t="s">
        <v>99</v>
      </c>
    </row>
    <row r="3" spans="1:15" ht="15.75" customHeight="1" thickBot="1" x14ac:dyDescent="0.3">
      <c r="A3" s="158" t="s">
        <v>0</v>
      </c>
      <c r="B3" s="58" t="s">
        <v>1</v>
      </c>
      <c r="C3" s="118">
        <v>600</v>
      </c>
      <c r="D3" s="120"/>
      <c r="E3" s="120"/>
      <c r="F3" s="120"/>
      <c r="G3" s="68"/>
      <c r="H3" s="120"/>
      <c r="I3" s="69"/>
      <c r="J3" s="120"/>
      <c r="K3" s="120"/>
      <c r="L3" s="120"/>
      <c r="M3" s="120"/>
      <c r="N3" s="120"/>
      <c r="O3" s="120"/>
    </row>
    <row r="4" spans="1:15" ht="15" customHeight="1" x14ac:dyDescent="0.25">
      <c r="A4" s="159"/>
      <c r="B4" s="59" t="s">
        <v>2</v>
      </c>
      <c r="C4" s="118">
        <v>550</v>
      </c>
      <c r="D4" s="121"/>
      <c r="E4" s="121"/>
      <c r="F4" s="121"/>
      <c r="G4" s="122"/>
      <c r="H4" s="121"/>
      <c r="I4" s="123"/>
      <c r="J4" s="121"/>
      <c r="K4" s="121"/>
      <c r="L4" s="121"/>
      <c r="M4" s="121"/>
      <c r="N4" s="121"/>
      <c r="O4" s="121"/>
    </row>
    <row r="5" spans="1:15" ht="15" customHeight="1" x14ac:dyDescent="0.25">
      <c r="A5" s="159"/>
      <c r="B5" s="3" t="s">
        <v>3</v>
      </c>
      <c r="C5" s="119">
        <v>900</v>
      </c>
      <c r="D5" s="121"/>
      <c r="E5" s="121"/>
      <c r="F5" s="121"/>
      <c r="G5" s="122"/>
      <c r="H5" s="121"/>
      <c r="I5" s="123"/>
      <c r="J5" s="121"/>
      <c r="K5" s="121"/>
      <c r="L5" s="121"/>
      <c r="M5" s="121"/>
      <c r="N5" s="121"/>
      <c r="O5" s="121"/>
    </row>
    <row r="6" spans="1:15" ht="15" customHeight="1" x14ac:dyDescent="0.25">
      <c r="A6" s="159"/>
      <c r="B6" s="3" t="s">
        <v>4</v>
      </c>
      <c r="C6" s="119">
        <v>1080</v>
      </c>
      <c r="D6" s="121"/>
      <c r="E6" s="121"/>
      <c r="F6" s="121"/>
      <c r="G6" s="122"/>
      <c r="H6" s="121"/>
      <c r="I6" s="123"/>
      <c r="J6" s="121"/>
      <c r="K6" s="121"/>
      <c r="L6" s="121"/>
      <c r="M6" s="121"/>
      <c r="N6" s="121"/>
      <c r="O6" s="121"/>
    </row>
    <row r="7" spans="1:15" ht="15" customHeight="1" x14ac:dyDescent="0.25">
      <c r="A7" s="159"/>
      <c r="B7" s="3" t="s">
        <v>5</v>
      </c>
      <c r="C7" s="119">
        <v>1200</v>
      </c>
      <c r="D7" s="121"/>
      <c r="E7" s="121"/>
      <c r="F7" s="121"/>
      <c r="G7" s="122"/>
      <c r="H7" s="121"/>
      <c r="I7" s="123"/>
      <c r="J7" s="121"/>
      <c r="K7" s="121"/>
      <c r="L7" s="121"/>
      <c r="M7" s="121"/>
      <c r="N7" s="121"/>
      <c r="O7" s="121"/>
    </row>
    <row r="8" spans="1:15" ht="15" customHeight="1" x14ac:dyDescent="0.25">
      <c r="A8" s="159"/>
      <c r="B8" s="3" t="s">
        <v>6</v>
      </c>
      <c r="C8" s="119">
        <v>1400</v>
      </c>
      <c r="D8" s="121"/>
      <c r="E8" s="121"/>
      <c r="F8" s="121"/>
      <c r="G8" s="122"/>
      <c r="H8" s="121"/>
      <c r="I8" s="123"/>
      <c r="J8" s="121"/>
      <c r="K8" s="121"/>
      <c r="L8" s="121"/>
      <c r="M8" s="121"/>
      <c r="N8" s="121"/>
      <c r="O8" s="121"/>
    </row>
    <row r="9" spans="1:15" ht="15" customHeight="1" x14ac:dyDescent="0.25">
      <c r="A9" s="159"/>
      <c r="B9" s="3" t="s">
        <v>160</v>
      </c>
      <c r="C9" s="119">
        <v>2000</v>
      </c>
      <c r="D9" s="121"/>
      <c r="E9" s="121"/>
      <c r="F9" s="121"/>
      <c r="G9" s="122"/>
      <c r="H9" s="121"/>
      <c r="I9" s="123"/>
      <c r="J9" s="121"/>
      <c r="K9" s="121"/>
      <c r="L9" s="121"/>
      <c r="M9" s="121"/>
      <c r="N9" s="121"/>
      <c r="O9" s="121"/>
    </row>
    <row r="10" spans="1:15" ht="15" customHeight="1" x14ac:dyDescent="0.25">
      <c r="A10" s="159"/>
      <c r="B10" s="3" t="s">
        <v>161</v>
      </c>
      <c r="C10" s="119" t="s">
        <v>7</v>
      </c>
      <c r="D10" s="121"/>
      <c r="E10" s="121"/>
      <c r="F10" s="121"/>
      <c r="G10" s="122"/>
      <c r="H10" s="121"/>
      <c r="I10" s="123"/>
      <c r="J10" s="121"/>
      <c r="K10" s="121"/>
      <c r="L10" s="121"/>
      <c r="M10" s="121"/>
      <c r="N10" s="121"/>
      <c r="O10" s="121"/>
    </row>
    <row r="11" spans="1:15" ht="15.75" customHeight="1" thickBot="1" x14ac:dyDescent="0.3">
      <c r="A11" s="160"/>
      <c r="B11" s="148" t="s">
        <v>139</v>
      </c>
      <c r="C11" s="149" t="s">
        <v>7</v>
      </c>
      <c r="D11" s="121"/>
      <c r="E11" s="121"/>
      <c r="F11" s="121"/>
      <c r="G11" s="122"/>
      <c r="H11" s="121"/>
      <c r="I11" s="123"/>
      <c r="J11" s="121"/>
      <c r="K11" s="121"/>
      <c r="L11" s="121"/>
      <c r="M11" s="121"/>
      <c r="N11" s="121"/>
      <c r="O11" s="121"/>
    </row>
    <row r="12" spans="1:15" ht="15.75" thickBot="1" x14ac:dyDescent="0.3">
      <c r="A12" s="6"/>
      <c r="B12" s="154" t="s">
        <v>8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</row>
    <row r="13" spans="1:15" x14ac:dyDescent="0.25">
      <c r="A13" s="6"/>
      <c r="B13" s="6" t="s">
        <v>9</v>
      </c>
      <c r="C13" s="15">
        <v>94700</v>
      </c>
      <c r="D13" s="40" t="s">
        <v>100</v>
      </c>
      <c r="E13" s="38" t="s">
        <v>30</v>
      </c>
      <c r="F13" s="39" t="s">
        <v>101</v>
      </c>
      <c r="G13" s="41">
        <v>2.4500000000000002</v>
      </c>
      <c r="H13" s="42">
        <v>12</v>
      </c>
      <c r="I13" s="62">
        <v>109</v>
      </c>
      <c r="J13" s="41">
        <v>200</v>
      </c>
      <c r="K13" s="42">
        <v>3</v>
      </c>
      <c r="L13" s="42">
        <v>1</v>
      </c>
      <c r="M13" s="40" t="s">
        <v>32</v>
      </c>
      <c r="N13" s="150" t="s">
        <v>33</v>
      </c>
      <c r="O13" s="41" t="s">
        <v>33</v>
      </c>
    </row>
    <row r="14" spans="1:15" x14ac:dyDescent="0.25">
      <c r="A14" s="6"/>
      <c r="B14" s="6" t="s">
        <v>10</v>
      </c>
      <c r="C14" s="15">
        <v>99620</v>
      </c>
      <c r="D14" s="4" t="s">
        <v>100</v>
      </c>
      <c r="E14" s="16" t="s">
        <v>30</v>
      </c>
      <c r="F14" s="18" t="s">
        <v>102</v>
      </c>
      <c r="G14" s="12">
        <v>2.4500000000000002</v>
      </c>
      <c r="H14" s="17">
        <v>12</v>
      </c>
      <c r="I14" s="63">
        <v>109</v>
      </c>
      <c r="J14" s="12">
        <v>200</v>
      </c>
      <c r="K14" s="17">
        <v>3</v>
      </c>
      <c r="L14" s="17">
        <v>1</v>
      </c>
      <c r="M14" s="4" t="s">
        <v>32</v>
      </c>
      <c r="N14" s="12" t="s">
        <v>33</v>
      </c>
      <c r="O14" s="12" t="s">
        <v>33</v>
      </c>
    </row>
    <row r="15" spans="1:15" ht="15.75" thickBot="1" x14ac:dyDescent="0.3">
      <c r="A15" s="6"/>
      <c r="B15" s="9" t="s">
        <v>123</v>
      </c>
      <c r="C15" s="70">
        <v>61800</v>
      </c>
      <c r="D15" s="4" t="s">
        <v>100</v>
      </c>
      <c r="E15" s="16" t="s">
        <v>30</v>
      </c>
      <c r="F15" s="18" t="s">
        <v>151</v>
      </c>
      <c r="G15" s="12">
        <v>2.4500000000000002</v>
      </c>
      <c r="H15" s="42">
        <v>8</v>
      </c>
      <c r="I15" s="62">
        <v>90</v>
      </c>
      <c r="J15" s="41">
        <v>160</v>
      </c>
      <c r="K15" s="17">
        <v>3</v>
      </c>
      <c r="L15" s="17">
        <v>1</v>
      </c>
      <c r="M15" s="4" t="s">
        <v>32</v>
      </c>
      <c r="N15" s="12" t="s">
        <v>33</v>
      </c>
      <c r="O15" s="12" t="s">
        <v>33</v>
      </c>
    </row>
    <row r="16" spans="1:15" ht="19.5" thickBot="1" x14ac:dyDescent="0.35">
      <c r="A16" s="56" t="s">
        <v>120</v>
      </c>
      <c r="B16" s="174" t="s">
        <v>163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x14ac:dyDescent="0.25">
      <c r="A17" s="53">
        <v>120</v>
      </c>
      <c r="B17" s="7" t="s">
        <v>143</v>
      </c>
      <c r="C17" s="74">
        <v>12120</v>
      </c>
      <c r="D17" s="4" t="s">
        <v>100</v>
      </c>
      <c r="E17" s="16" t="s">
        <v>30</v>
      </c>
      <c r="F17" s="51">
        <v>1</v>
      </c>
      <c r="G17" s="60" t="s">
        <v>111</v>
      </c>
      <c r="H17" s="50" t="s">
        <v>145</v>
      </c>
      <c r="I17" s="63">
        <v>13</v>
      </c>
      <c r="J17" s="12">
        <v>100</v>
      </c>
      <c r="K17" s="67">
        <v>3</v>
      </c>
      <c r="L17" s="17">
        <v>1.2</v>
      </c>
      <c r="M17" s="4" t="s">
        <v>32</v>
      </c>
      <c r="N17" s="12" t="s">
        <v>33</v>
      </c>
      <c r="O17" s="12" t="s">
        <v>66</v>
      </c>
    </row>
    <row r="18" spans="1:15" ht="15.75" thickBot="1" x14ac:dyDescent="0.3">
      <c r="A18" s="53">
        <v>120</v>
      </c>
      <c r="B18" s="9" t="s">
        <v>144</v>
      </c>
      <c r="C18" s="76">
        <v>13720</v>
      </c>
      <c r="D18" s="4" t="s">
        <v>103</v>
      </c>
      <c r="E18" s="16" t="s">
        <v>30</v>
      </c>
      <c r="F18" s="52">
        <v>2</v>
      </c>
      <c r="G18" s="60" t="s">
        <v>111</v>
      </c>
      <c r="H18" s="50" t="s">
        <v>145</v>
      </c>
      <c r="I18" s="63">
        <v>13</v>
      </c>
      <c r="J18" s="12">
        <v>100</v>
      </c>
      <c r="K18" s="67">
        <v>3</v>
      </c>
      <c r="L18" s="17">
        <v>1.2</v>
      </c>
      <c r="M18" s="4" t="s">
        <v>32</v>
      </c>
      <c r="N18" s="12" t="s">
        <v>33</v>
      </c>
      <c r="O18" s="12" t="s">
        <v>66</v>
      </c>
    </row>
    <row r="19" spans="1:15" ht="15.75" thickBot="1" x14ac:dyDescent="0.3">
      <c r="A19" s="6"/>
      <c r="B19" s="151" t="s">
        <v>168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15.75" thickBot="1" x14ac:dyDescent="0.3">
      <c r="A20" s="6"/>
      <c r="B20" s="91" t="s">
        <v>169</v>
      </c>
      <c r="C20" s="81">
        <v>47100</v>
      </c>
      <c r="D20" s="47" t="s">
        <v>103</v>
      </c>
      <c r="E20" s="80" t="s">
        <v>170</v>
      </c>
      <c r="F20" s="18">
        <v>1</v>
      </c>
      <c r="G20" s="12" t="s">
        <v>104</v>
      </c>
      <c r="H20" s="17" t="s">
        <v>105</v>
      </c>
      <c r="I20" s="63">
        <v>45</v>
      </c>
      <c r="J20" s="12">
        <v>20</v>
      </c>
      <c r="K20" s="17">
        <v>5</v>
      </c>
      <c r="L20" s="17">
        <v>2.5</v>
      </c>
      <c r="M20" s="4" t="s">
        <v>171</v>
      </c>
      <c r="N20" s="12" t="s">
        <v>33</v>
      </c>
      <c r="O20" s="12" t="s">
        <v>33</v>
      </c>
    </row>
    <row r="21" spans="1:15" ht="15.75" thickBot="1" x14ac:dyDescent="0.3">
      <c r="A21" s="6"/>
      <c r="B21" s="151" t="s">
        <v>11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3"/>
    </row>
    <row r="22" spans="1:15" x14ac:dyDescent="0.25">
      <c r="A22" s="6"/>
      <c r="B22" s="7" t="s">
        <v>167</v>
      </c>
      <c r="C22" s="71">
        <v>138400</v>
      </c>
      <c r="D22" s="47" t="s">
        <v>103</v>
      </c>
      <c r="E22" s="16" t="s">
        <v>30</v>
      </c>
      <c r="F22" s="18">
        <v>1</v>
      </c>
      <c r="G22" s="12">
        <v>1.6</v>
      </c>
      <c r="H22" s="17">
        <v>2.6</v>
      </c>
      <c r="I22" s="63">
        <v>15.24</v>
      </c>
      <c r="J22" s="12">
        <v>15</v>
      </c>
      <c r="K22" s="17">
        <v>3</v>
      </c>
      <c r="L22" s="17">
        <v>0.8</v>
      </c>
      <c r="M22" s="4" t="s">
        <v>32</v>
      </c>
      <c r="N22" s="12" t="s">
        <v>33</v>
      </c>
      <c r="O22" s="12" t="s">
        <v>33</v>
      </c>
    </row>
    <row r="23" spans="1:15" x14ac:dyDescent="0.25">
      <c r="A23" s="6"/>
      <c r="B23" s="6" t="s">
        <v>165</v>
      </c>
      <c r="C23" s="72">
        <v>36230</v>
      </c>
      <c r="D23" s="47" t="s">
        <v>103</v>
      </c>
      <c r="E23" s="16" t="s">
        <v>30</v>
      </c>
      <c r="F23" s="18">
        <v>1</v>
      </c>
      <c r="G23" s="12">
        <v>2.2000000000000002</v>
      </c>
      <c r="H23" s="17">
        <v>3</v>
      </c>
      <c r="I23" s="63">
        <v>20.71</v>
      </c>
      <c r="J23" s="12">
        <v>15</v>
      </c>
      <c r="K23" s="17">
        <v>3</v>
      </c>
      <c r="L23" s="17">
        <v>1</v>
      </c>
      <c r="M23" s="4" t="s">
        <v>32</v>
      </c>
      <c r="N23" s="12" t="s">
        <v>33</v>
      </c>
      <c r="O23" s="12" t="s">
        <v>33</v>
      </c>
    </row>
    <row r="24" spans="1:15" x14ac:dyDescent="0.25">
      <c r="A24" s="6"/>
      <c r="B24" s="6" t="s">
        <v>12</v>
      </c>
      <c r="C24" s="72">
        <v>39130</v>
      </c>
      <c r="D24" s="47" t="s">
        <v>103</v>
      </c>
      <c r="E24" s="16" t="s">
        <v>30</v>
      </c>
      <c r="F24" s="18">
        <v>2</v>
      </c>
      <c r="G24" s="12">
        <v>2.2000000000000002</v>
      </c>
      <c r="H24" s="17">
        <v>3</v>
      </c>
      <c r="I24" s="63">
        <v>20.71</v>
      </c>
      <c r="J24" s="12">
        <v>15</v>
      </c>
      <c r="K24" s="17">
        <v>3</v>
      </c>
      <c r="L24" s="17">
        <v>1</v>
      </c>
      <c r="M24" s="4" t="s">
        <v>32</v>
      </c>
      <c r="N24" s="12" t="s">
        <v>33</v>
      </c>
      <c r="O24" s="12" t="s">
        <v>33</v>
      </c>
    </row>
    <row r="25" spans="1:15" ht="18.75" x14ac:dyDescent="0.3">
      <c r="A25" s="6"/>
      <c r="B25" s="6" t="s">
        <v>162</v>
      </c>
      <c r="C25" s="72">
        <v>28200</v>
      </c>
      <c r="D25" s="48" t="s">
        <v>103</v>
      </c>
      <c r="E25" s="22" t="s">
        <v>30</v>
      </c>
      <c r="F25" s="23">
        <v>1</v>
      </c>
      <c r="G25" s="23" t="s">
        <v>233</v>
      </c>
      <c r="H25" s="49">
        <v>3.6</v>
      </c>
      <c r="I25" s="128">
        <v>15.66</v>
      </c>
      <c r="J25" s="26">
        <v>15</v>
      </c>
      <c r="K25" s="25">
        <v>5</v>
      </c>
      <c r="L25" s="25">
        <v>1.5</v>
      </c>
      <c r="M25" s="24" t="s">
        <v>32</v>
      </c>
      <c r="N25" s="26" t="s">
        <v>33</v>
      </c>
      <c r="O25" s="26" t="s">
        <v>33</v>
      </c>
    </row>
    <row r="26" spans="1:15" x14ac:dyDescent="0.25">
      <c r="A26" s="6"/>
      <c r="B26" s="6" t="s">
        <v>81</v>
      </c>
      <c r="C26" s="72">
        <v>38200</v>
      </c>
      <c r="D26" s="47" t="s">
        <v>103</v>
      </c>
      <c r="E26" s="16" t="s">
        <v>30</v>
      </c>
      <c r="F26" s="18">
        <v>1</v>
      </c>
      <c r="G26" s="12">
        <v>3.3</v>
      </c>
      <c r="H26" s="17">
        <v>4.7</v>
      </c>
      <c r="I26" s="63">
        <v>48.12</v>
      </c>
      <c r="J26" s="12">
        <v>20</v>
      </c>
      <c r="K26" s="17">
        <v>5</v>
      </c>
      <c r="L26" s="17">
        <v>2.5</v>
      </c>
      <c r="M26" s="4" t="s">
        <v>32</v>
      </c>
      <c r="N26" s="12" t="s">
        <v>33</v>
      </c>
      <c r="O26" s="12" t="s">
        <v>33</v>
      </c>
    </row>
    <row r="27" spans="1:15" x14ac:dyDescent="0.25">
      <c r="A27" s="6"/>
      <c r="B27" s="6" t="s">
        <v>13</v>
      </c>
      <c r="C27" s="72">
        <v>37610</v>
      </c>
      <c r="D27" s="47" t="s">
        <v>103</v>
      </c>
      <c r="E27" s="16" t="s">
        <v>30</v>
      </c>
      <c r="F27" s="18">
        <v>2</v>
      </c>
      <c r="G27" s="12" t="s">
        <v>240</v>
      </c>
      <c r="H27" s="17" t="s">
        <v>241</v>
      </c>
      <c r="I27" s="63" t="s">
        <v>242</v>
      </c>
      <c r="J27" s="12">
        <v>20</v>
      </c>
      <c r="K27" s="17">
        <v>5</v>
      </c>
      <c r="L27" s="17">
        <v>1.5</v>
      </c>
      <c r="M27" s="4" t="s">
        <v>32</v>
      </c>
      <c r="N27" s="12" t="s">
        <v>33</v>
      </c>
      <c r="O27" s="12" t="s">
        <v>33</v>
      </c>
    </row>
    <row r="28" spans="1:15" x14ac:dyDescent="0.25">
      <c r="A28" s="6"/>
      <c r="B28" s="8" t="s">
        <v>14</v>
      </c>
      <c r="C28" s="72">
        <v>40130</v>
      </c>
      <c r="D28" s="47" t="s">
        <v>103</v>
      </c>
      <c r="E28" s="16" t="s">
        <v>30</v>
      </c>
      <c r="F28" s="18">
        <v>2</v>
      </c>
      <c r="G28" s="12">
        <v>3.3</v>
      </c>
      <c r="H28" s="17">
        <v>4.7</v>
      </c>
      <c r="I28" s="63">
        <v>48.12</v>
      </c>
      <c r="J28" s="12">
        <v>25</v>
      </c>
      <c r="K28" s="17">
        <v>5</v>
      </c>
      <c r="L28" s="17">
        <v>2.5</v>
      </c>
      <c r="M28" s="4" t="s">
        <v>32</v>
      </c>
      <c r="N28" s="12" t="s">
        <v>33</v>
      </c>
      <c r="O28" s="12" t="s">
        <v>33</v>
      </c>
    </row>
    <row r="29" spans="1:15" x14ac:dyDescent="0.25">
      <c r="A29" s="6"/>
      <c r="B29" s="6" t="s">
        <v>15</v>
      </c>
      <c r="C29" s="72">
        <v>39350</v>
      </c>
      <c r="D29" s="47" t="s">
        <v>103</v>
      </c>
      <c r="E29" s="16" t="s">
        <v>30</v>
      </c>
      <c r="F29" s="18">
        <v>4</v>
      </c>
      <c r="G29" s="12" t="s">
        <v>240</v>
      </c>
      <c r="H29" s="17" t="s">
        <v>241</v>
      </c>
      <c r="I29" s="63" t="s">
        <v>242</v>
      </c>
      <c r="J29" s="12">
        <v>20</v>
      </c>
      <c r="K29" s="17">
        <v>5</v>
      </c>
      <c r="L29" s="17">
        <v>1.5</v>
      </c>
      <c r="M29" s="4" t="s">
        <v>32</v>
      </c>
      <c r="N29" s="12" t="s">
        <v>33</v>
      </c>
      <c r="O29" s="12" t="s">
        <v>33</v>
      </c>
    </row>
    <row r="30" spans="1:15" x14ac:dyDescent="0.25">
      <c r="A30" s="6"/>
      <c r="B30" s="8" t="s">
        <v>16</v>
      </c>
      <c r="C30" s="72">
        <v>41850</v>
      </c>
      <c r="D30" s="47" t="s">
        <v>103</v>
      </c>
      <c r="E30" s="16" t="s">
        <v>30</v>
      </c>
      <c r="F30" s="18">
        <v>4</v>
      </c>
      <c r="G30" s="12">
        <v>3.3</v>
      </c>
      <c r="H30" s="17">
        <v>4.7</v>
      </c>
      <c r="I30" s="63">
        <v>48.12</v>
      </c>
      <c r="J30" s="12">
        <v>25</v>
      </c>
      <c r="K30" s="17">
        <v>5</v>
      </c>
      <c r="L30" s="17">
        <v>2.5</v>
      </c>
      <c r="M30" s="4" t="s">
        <v>32</v>
      </c>
      <c r="N30" s="12" t="s">
        <v>33</v>
      </c>
      <c r="O30" s="12" t="s">
        <v>33</v>
      </c>
    </row>
    <row r="31" spans="1:15" x14ac:dyDescent="0.25">
      <c r="A31" s="6"/>
      <c r="B31" s="6" t="s">
        <v>17</v>
      </c>
      <c r="C31" s="72">
        <v>47100</v>
      </c>
      <c r="D31" s="47" t="s">
        <v>103</v>
      </c>
      <c r="E31" s="16" t="s">
        <v>30</v>
      </c>
      <c r="F31" s="18">
        <v>8</v>
      </c>
      <c r="G31" s="12">
        <v>3.3</v>
      </c>
      <c r="H31" s="17">
        <v>4.7</v>
      </c>
      <c r="I31" s="63">
        <v>48.12</v>
      </c>
      <c r="J31" s="12">
        <v>25</v>
      </c>
      <c r="K31" s="17">
        <v>5</v>
      </c>
      <c r="L31" s="17">
        <v>2.5</v>
      </c>
      <c r="M31" s="4" t="s">
        <v>32</v>
      </c>
      <c r="N31" s="12" t="s">
        <v>33</v>
      </c>
      <c r="O31" s="12" t="s">
        <v>33</v>
      </c>
    </row>
    <row r="32" spans="1:15" x14ac:dyDescent="0.25">
      <c r="A32" s="6"/>
      <c r="B32" s="6" t="s">
        <v>18</v>
      </c>
      <c r="C32" s="72">
        <v>58370</v>
      </c>
      <c r="D32" s="47" t="s">
        <v>103</v>
      </c>
      <c r="E32" s="79" t="s">
        <v>150</v>
      </c>
      <c r="F32" s="18">
        <v>12</v>
      </c>
      <c r="G32" s="12">
        <v>4</v>
      </c>
      <c r="H32" s="17">
        <v>5.6</v>
      </c>
      <c r="I32" s="63">
        <v>67.819999999999993</v>
      </c>
      <c r="J32" s="12">
        <v>25</v>
      </c>
      <c r="K32" s="17">
        <v>5</v>
      </c>
      <c r="L32" s="17">
        <v>2.5</v>
      </c>
      <c r="M32" s="4" t="s">
        <v>58</v>
      </c>
      <c r="N32" s="12" t="s">
        <v>33</v>
      </c>
      <c r="O32" s="12" t="s">
        <v>33</v>
      </c>
    </row>
    <row r="33" spans="1:15" ht="15.75" thickBot="1" x14ac:dyDescent="0.3">
      <c r="A33" s="6"/>
      <c r="B33" s="9" t="s">
        <v>19</v>
      </c>
      <c r="C33" s="73">
        <v>64820</v>
      </c>
      <c r="D33" s="47" t="s">
        <v>103</v>
      </c>
      <c r="E33" s="78" t="s">
        <v>150</v>
      </c>
      <c r="F33" s="18">
        <v>16</v>
      </c>
      <c r="G33" s="12">
        <v>4</v>
      </c>
      <c r="H33" s="17">
        <v>5.6</v>
      </c>
      <c r="I33" s="63">
        <v>67.819999999999993</v>
      </c>
      <c r="J33" s="12">
        <v>27</v>
      </c>
      <c r="K33" s="17">
        <v>4</v>
      </c>
      <c r="L33" s="17">
        <v>2.5</v>
      </c>
      <c r="M33" s="4" t="s">
        <v>58</v>
      </c>
      <c r="N33" s="12" t="s">
        <v>33</v>
      </c>
      <c r="O33" s="12" t="s">
        <v>33</v>
      </c>
    </row>
    <row r="34" spans="1:15" x14ac:dyDescent="0.25">
      <c r="A34" s="6"/>
      <c r="B34" s="151" t="s">
        <v>20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3"/>
    </row>
    <row r="35" spans="1:15" x14ac:dyDescent="0.25">
      <c r="A35" s="6"/>
      <c r="B35" s="6" t="s">
        <v>21</v>
      </c>
      <c r="C35" s="72">
        <v>37070</v>
      </c>
      <c r="D35" s="16" t="s">
        <v>36</v>
      </c>
      <c r="E35" s="16" t="s">
        <v>30</v>
      </c>
      <c r="F35" s="18">
        <v>2</v>
      </c>
      <c r="G35" s="12" t="s">
        <v>240</v>
      </c>
      <c r="H35" s="17" t="s">
        <v>241</v>
      </c>
      <c r="I35" s="63" t="s">
        <v>242</v>
      </c>
      <c r="J35" s="12">
        <v>35</v>
      </c>
      <c r="K35" s="17">
        <v>5</v>
      </c>
      <c r="L35" s="17">
        <v>1.5</v>
      </c>
      <c r="M35" s="4" t="s">
        <v>32</v>
      </c>
      <c r="N35" s="12" t="s">
        <v>33</v>
      </c>
      <c r="O35" s="12" t="s">
        <v>33</v>
      </c>
    </row>
    <row r="36" spans="1:15" x14ac:dyDescent="0.25">
      <c r="A36" s="6"/>
      <c r="B36" s="8" t="s">
        <v>22</v>
      </c>
      <c r="C36" s="72">
        <v>40130</v>
      </c>
      <c r="D36" s="16" t="s">
        <v>36</v>
      </c>
      <c r="E36" s="16" t="s">
        <v>30</v>
      </c>
      <c r="F36" s="18">
        <v>2</v>
      </c>
      <c r="G36" s="12">
        <v>3.3</v>
      </c>
      <c r="H36" s="17">
        <v>4.7</v>
      </c>
      <c r="I36" s="63">
        <v>48.12</v>
      </c>
      <c r="J36" s="12">
        <v>50</v>
      </c>
      <c r="K36" s="17">
        <v>5</v>
      </c>
      <c r="L36" s="17">
        <v>2.5</v>
      </c>
      <c r="M36" s="4" t="s">
        <v>32</v>
      </c>
      <c r="N36" s="12" t="s">
        <v>33</v>
      </c>
      <c r="O36" s="12" t="s">
        <v>33</v>
      </c>
    </row>
    <row r="37" spans="1:15" x14ac:dyDescent="0.25">
      <c r="A37" s="6"/>
      <c r="B37" s="8" t="s">
        <v>23</v>
      </c>
      <c r="C37" s="72">
        <v>39350</v>
      </c>
      <c r="D37" s="16" t="s">
        <v>36</v>
      </c>
      <c r="E37" s="16" t="s">
        <v>30</v>
      </c>
      <c r="F37" s="18">
        <v>4</v>
      </c>
      <c r="G37" s="12" t="s">
        <v>240</v>
      </c>
      <c r="H37" s="17" t="s">
        <v>241</v>
      </c>
      <c r="I37" s="63" t="s">
        <v>242</v>
      </c>
      <c r="J37" s="12">
        <v>35</v>
      </c>
      <c r="K37" s="17">
        <v>5</v>
      </c>
      <c r="L37" s="17">
        <v>1.5</v>
      </c>
      <c r="M37" s="4" t="s">
        <v>32</v>
      </c>
      <c r="N37" s="12" t="s">
        <v>33</v>
      </c>
      <c r="O37" s="12" t="s">
        <v>33</v>
      </c>
    </row>
    <row r="38" spans="1:15" x14ac:dyDescent="0.25">
      <c r="A38" s="6"/>
      <c r="B38" s="8" t="s">
        <v>24</v>
      </c>
      <c r="C38" s="72">
        <v>41850</v>
      </c>
      <c r="D38" s="16" t="s">
        <v>36</v>
      </c>
      <c r="E38" s="16" t="s">
        <v>30</v>
      </c>
      <c r="F38" s="18">
        <v>4</v>
      </c>
      <c r="G38" s="12">
        <v>3.3</v>
      </c>
      <c r="H38" s="17">
        <v>4.7</v>
      </c>
      <c r="I38" s="63">
        <v>48.12</v>
      </c>
      <c r="J38" s="12">
        <v>50</v>
      </c>
      <c r="K38" s="17">
        <v>5</v>
      </c>
      <c r="L38" s="17">
        <v>2.5</v>
      </c>
      <c r="M38" s="4" t="s">
        <v>32</v>
      </c>
      <c r="N38" s="12" t="s">
        <v>33</v>
      </c>
      <c r="O38" s="12" t="s">
        <v>33</v>
      </c>
    </row>
    <row r="39" spans="1:15" x14ac:dyDescent="0.25">
      <c r="A39" s="6"/>
      <c r="B39" s="77" t="s">
        <v>25</v>
      </c>
      <c r="C39" s="72">
        <v>47100</v>
      </c>
      <c r="D39" s="16" t="s">
        <v>36</v>
      </c>
      <c r="E39" s="16" t="s">
        <v>30</v>
      </c>
      <c r="F39" s="18">
        <v>8</v>
      </c>
      <c r="G39" s="12">
        <v>3.3</v>
      </c>
      <c r="H39" s="17">
        <v>4.7</v>
      </c>
      <c r="I39" s="63">
        <v>48.12</v>
      </c>
      <c r="J39" s="12">
        <v>50</v>
      </c>
      <c r="K39" s="17">
        <v>5</v>
      </c>
      <c r="L39" s="17">
        <v>2.5</v>
      </c>
      <c r="M39" s="4" t="s">
        <v>32</v>
      </c>
      <c r="N39" s="12" t="s">
        <v>33</v>
      </c>
      <c r="O39" s="12" t="s">
        <v>33</v>
      </c>
    </row>
    <row r="40" spans="1:15" ht="15.75" thickBot="1" x14ac:dyDescent="0.3">
      <c r="A40" s="9"/>
      <c r="B40" s="9" t="s">
        <v>26</v>
      </c>
      <c r="C40" s="73">
        <v>54750</v>
      </c>
      <c r="D40" s="16" t="s">
        <v>36</v>
      </c>
      <c r="E40" s="16" t="s">
        <v>30</v>
      </c>
      <c r="F40" s="18">
        <v>12</v>
      </c>
      <c r="G40" s="12">
        <v>4</v>
      </c>
      <c r="H40" s="17">
        <v>5.6</v>
      </c>
      <c r="I40" s="63">
        <v>67.819999999999993</v>
      </c>
      <c r="J40" s="12">
        <v>80</v>
      </c>
      <c r="K40" s="17">
        <v>5</v>
      </c>
      <c r="L40" s="17">
        <v>2.5</v>
      </c>
      <c r="M40" s="4" t="s">
        <v>58</v>
      </c>
      <c r="N40" s="12" t="s">
        <v>33</v>
      </c>
      <c r="O40" s="12" t="s">
        <v>33</v>
      </c>
    </row>
    <row r="41" spans="1:15" s="14" customFormat="1" x14ac:dyDescent="0.25">
      <c r="B41" s="151" t="s">
        <v>27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3"/>
    </row>
    <row r="42" spans="1:15" s="14" customFormat="1" x14ac:dyDescent="0.25">
      <c r="B42" s="6" t="s">
        <v>172</v>
      </c>
      <c r="C42" s="15">
        <v>19000</v>
      </c>
      <c r="D42" s="16" t="s">
        <v>149</v>
      </c>
      <c r="E42" s="16" t="s">
        <v>30</v>
      </c>
      <c r="F42" s="18">
        <v>2</v>
      </c>
      <c r="G42" s="17">
        <v>2</v>
      </c>
      <c r="H42" s="17">
        <v>3.6</v>
      </c>
      <c r="I42" s="64">
        <v>26.31</v>
      </c>
      <c r="J42" s="19">
        <v>20</v>
      </c>
      <c r="K42" s="17">
        <v>3</v>
      </c>
      <c r="L42" s="17">
        <v>2.7</v>
      </c>
      <c r="M42" s="4" t="s">
        <v>58</v>
      </c>
      <c r="N42" s="12" t="s">
        <v>33</v>
      </c>
      <c r="O42" s="12" t="s">
        <v>33</v>
      </c>
    </row>
    <row r="43" spans="1:15" s="14" customFormat="1" x14ac:dyDescent="0.25">
      <c r="B43" s="6" t="s">
        <v>173</v>
      </c>
      <c r="C43" s="15">
        <v>19000</v>
      </c>
      <c r="D43" s="16" t="s">
        <v>36</v>
      </c>
      <c r="E43" s="16" t="s">
        <v>30</v>
      </c>
      <c r="F43" s="18">
        <v>2</v>
      </c>
      <c r="G43" s="17">
        <v>2</v>
      </c>
      <c r="H43" s="17">
        <v>3.6</v>
      </c>
      <c r="I43" s="64">
        <v>26.31</v>
      </c>
      <c r="J43" s="19">
        <v>30</v>
      </c>
      <c r="K43" s="17">
        <v>3</v>
      </c>
      <c r="L43" s="17">
        <v>2.7</v>
      </c>
      <c r="M43" s="4" t="s">
        <v>58</v>
      </c>
      <c r="N43" s="12" t="s">
        <v>33</v>
      </c>
      <c r="O43" s="12" t="s">
        <v>33</v>
      </c>
    </row>
    <row r="44" spans="1:15" s="14" customFormat="1" x14ac:dyDescent="0.25">
      <c r="B44" s="77" t="s">
        <v>146</v>
      </c>
      <c r="C44" s="15">
        <v>30500</v>
      </c>
      <c r="D44" s="16" t="s">
        <v>36</v>
      </c>
      <c r="E44" s="16" t="s">
        <v>30</v>
      </c>
      <c r="F44" s="18">
        <v>8</v>
      </c>
      <c r="G44" s="12">
        <v>2.8</v>
      </c>
      <c r="H44" s="17">
        <v>3.6</v>
      </c>
      <c r="I44" s="64">
        <v>26.31</v>
      </c>
      <c r="J44" s="19">
        <v>80</v>
      </c>
      <c r="K44" s="17">
        <v>3</v>
      </c>
      <c r="L44" s="17">
        <v>2.7</v>
      </c>
      <c r="M44" s="4" t="s">
        <v>58</v>
      </c>
      <c r="N44" s="12" t="s">
        <v>33</v>
      </c>
      <c r="O44" s="12" t="s">
        <v>33</v>
      </c>
    </row>
    <row r="45" spans="1:15" s="14" customFormat="1" x14ac:dyDescent="0.25">
      <c r="B45" s="6" t="s">
        <v>28</v>
      </c>
      <c r="C45" s="15">
        <v>19500</v>
      </c>
      <c r="D45" s="16" t="s">
        <v>29</v>
      </c>
      <c r="E45" s="16" t="s">
        <v>30</v>
      </c>
      <c r="F45" s="18">
        <v>1</v>
      </c>
      <c r="G45" s="12">
        <v>2.4</v>
      </c>
      <c r="H45" s="17">
        <v>3.6</v>
      </c>
      <c r="I45" s="64">
        <v>33.56</v>
      </c>
      <c r="J45" s="19">
        <v>20</v>
      </c>
      <c r="K45" s="17">
        <v>10</v>
      </c>
      <c r="L45" s="17">
        <v>3.5</v>
      </c>
      <c r="M45" s="4" t="s">
        <v>32</v>
      </c>
      <c r="N45" s="12" t="s">
        <v>33</v>
      </c>
      <c r="O45" s="12" t="s">
        <v>33</v>
      </c>
    </row>
    <row r="46" spans="1:15" s="14" customFormat="1" x14ac:dyDescent="0.25">
      <c r="B46" s="6" t="s">
        <v>34</v>
      </c>
      <c r="C46" s="15">
        <v>20580</v>
      </c>
      <c r="D46" s="16" t="s">
        <v>149</v>
      </c>
      <c r="E46" s="16" t="s">
        <v>30</v>
      </c>
      <c r="F46" s="18">
        <v>2</v>
      </c>
      <c r="G46" s="12">
        <v>2.4</v>
      </c>
      <c r="H46" s="17">
        <v>3.6</v>
      </c>
      <c r="I46" s="64">
        <v>33.56</v>
      </c>
      <c r="J46" s="19">
        <v>20</v>
      </c>
      <c r="K46" s="17">
        <v>10</v>
      </c>
      <c r="L46" s="17">
        <v>3.5</v>
      </c>
      <c r="M46" s="4" t="s">
        <v>32</v>
      </c>
      <c r="N46" s="12" t="s">
        <v>33</v>
      </c>
      <c r="O46" s="12" t="s">
        <v>33</v>
      </c>
    </row>
    <row r="47" spans="1:15" s="14" customFormat="1" x14ac:dyDescent="0.25">
      <c r="B47" s="6" t="s">
        <v>35</v>
      </c>
      <c r="C47" s="15">
        <v>20580</v>
      </c>
      <c r="D47" s="16" t="s">
        <v>36</v>
      </c>
      <c r="E47" s="16" t="s">
        <v>30</v>
      </c>
      <c r="F47" s="18">
        <v>2</v>
      </c>
      <c r="G47" s="12">
        <v>2.4</v>
      </c>
      <c r="H47" s="17">
        <v>3.6</v>
      </c>
      <c r="I47" s="64">
        <v>33.56</v>
      </c>
      <c r="J47" s="19">
        <v>35</v>
      </c>
      <c r="K47" s="17">
        <v>10</v>
      </c>
      <c r="L47" s="17">
        <v>3.5</v>
      </c>
      <c r="M47" s="4" t="s">
        <v>32</v>
      </c>
      <c r="N47" s="12" t="s">
        <v>33</v>
      </c>
      <c r="O47" s="12" t="s">
        <v>33</v>
      </c>
    </row>
    <row r="48" spans="1:15" s="14" customFormat="1" x14ac:dyDescent="0.25">
      <c r="B48" s="6" t="s">
        <v>37</v>
      </c>
      <c r="C48" s="15">
        <v>24330</v>
      </c>
      <c r="D48" s="16" t="s">
        <v>36</v>
      </c>
      <c r="E48" s="16" t="s">
        <v>30</v>
      </c>
      <c r="F48" s="18">
        <v>4</v>
      </c>
      <c r="G48" s="12">
        <v>2.4500000000000002</v>
      </c>
      <c r="H48" s="17" t="s">
        <v>31</v>
      </c>
      <c r="I48" s="64">
        <v>25</v>
      </c>
      <c r="J48" s="19">
        <v>35</v>
      </c>
      <c r="K48" s="17">
        <v>10</v>
      </c>
      <c r="L48" s="17">
        <v>3.5</v>
      </c>
      <c r="M48" s="4" t="s">
        <v>32</v>
      </c>
      <c r="N48" s="12" t="s">
        <v>33</v>
      </c>
      <c r="O48" s="12" t="s">
        <v>33</v>
      </c>
    </row>
    <row r="49" spans="2:15" s="14" customFormat="1" x14ac:dyDescent="0.25">
      <c r="B49" s="6" t="s">
        <v>38</v>
      </c>
      <c r="C49" s="15">
        <v>26550</v>
      </c>
      <c r="D49" s="16" t="s">
        <v>36</v>
      </c>
      <c r="E49" s="16" t="s">
        <v>30</v>
      </c>
      <c r="F49" s="18">
        <v>2</v>
      </c>
      <c r="G49" s="12">
        <v>2.8</v>
      </c>
      <c r="H49" s="17">
        <v>5.2</v>
      </c>
      <c r="I49" s="64">
        <v>52.03</v>
      </c>
      <c r="J49" s="19">
        <v>80</v>
      </c>
      <c r="K49" s="17">
        <v>10</v>
      </c>
      <c r="L49" s="17">
        <v>4</v>
      </c>
      <c r="M49" s="4" t="s">
        <v>32</v>
      </c>
      <c r="N49" s="12" t="s">
        <v>33</v>
      </c>
      <c r="O49" s="12" t="s">
        <v>33</v>
      </c>
    </row>
    <row r="50" spans="2:15" s="14" customFormat="1" x14ac:dyDescent="0.25">
      <c r="B50" s="6" t="s">
        <v>39</v>
      </c>
      <c r="C50" s="15">
        <v>27440</v>
      </c>
      <c r="D50" s="16" t="s">
        <v>36</v>
      </c>
      <c r="E50" s="16" t="s">
        <v>30</v>
      </c>
      <c r="F50" s="18">
        <v>4</v>
      </c>
      <c r="G50" s="12">
        <v>2.8</v>
      </c>
      <c r="H50" s="17">
        <v>5.2</v>
      </c>
      <c r="I50" s="64">
        <v>52.03</v>
      </c>
      <c r="J50" s="19">
        <v>80</v>
      </c>
      <c r="K50" s="17">
        <v>10</v>
      </c>
      <c r="L50" s="17">
        <v>4</v>
      </c>
      <c r="M50" s="4" t="s">
        <v>32</v>
      </c>
      <c r="N50" s="12" t="s">
        <v>33</v>
      </c>
      <c r="O50" s="12" t="s">
        <v>33</v>
      </c>
    </row>
    <row r="51" spans="2:15" s="14" customFormat="1" x14ac:dyDescent="0.25">
      <c r="B51" s="6" t="s">
        <v>40</v>
      </c>
      <c r="C51" s="15">
        <v>31310</v>
      </c>
      <c r="D51" s="16" t="s">
        <v>36</v>
      </c>
      <c r="E51" s="16" t="s">
        <v>30</v>
      </c>
      <c r="F51" s="18">
        <v>4</v>
      </c>
      <c r="G51" s="12" t="s">
        <v>148</v>
      </c>
      <c r="H51" s="17" t="s">
        <v>234</v>
      </c>
      <c r="I51" s="64" t="s">
        <v>235</v>
      </c>
      <c r="J51" s="19">
        <v>100</v>
      </c>
      <c r="K51" s="17">
        <v>10</v>
      </c>
      <c r="L51" s="17">
        <v>5</v>
      </c>
      <c r="M51" s="4" t="s">
        <v>32</v>
      </c>
      <c r="N51" s="12" t="s">
        <v>33</v>
      </c>
      <c r="O51" s="12" t="s">
        <v>33</v>
      </c>
    </row>
    <row r="52" spans="2:15" s="14" customFormat="1" x14ac:dyDescent="0.25">
      <c r="B52" s="6" t="s">
        <v>41</v>
      </c>
      <c r="C52" s="15">
        <v>43610</v>
      </c>
      <c r="D52" s="16" t="s">
        <v>36</v>
      </c>
      <c r="E52" s="16" t="s">
        <v>30</v>
      </c>
      <c r="F52" s="18">
        <v>4</v>
      </c>
      <c r="G52" s="17">
        <v>4</v>
      </c>
      <c r="H52" s="17">
        <v>6</v>
      </c>
      <c r="I52" s="64">
        <v>88.98</v>
      </c>
      <c r="J52" s="19">
        <v>100</v>
      </c>
      <c r="K52" s="17">
        <v>10</v>
      </c>
      <c r="L52" s="17">
        <v>9</v>
      </c>
      <c r="M52" s="4" t="s">
        <v>32</v>
      </c>
      <c r="N52" s="12" t="s">
        <v>33</v>
      </c>
      <c r="O52" s="12" t="s">
        <v>33</v>
      </c>
    </row>
    <row r="53" spans="2:15" s="14" customFormat="1" x14ac:dyDescent="0.25">
      <c r="B53" s="6" t="s">
        <v>42</v>
      </c>
      <c r="C53" s="15">
        <v>36230</v>
      </c>
      <c r="D53" s="16" t="s">
        <v>36</v>
      </c>
      <c r="E53" s="16" t="s">
        <v>30</v>
      </c>
      <c r="F53" s="18">
        <v>8</v>
      </c>
      <c r="G53" s="12" t="s">
        <v>148</v>
      </c>
      <c r="H53" s="17" t="s">
        <v>234</v>
      </c>
      <c r="I53" s="64" t="s">
        <v>235</v>
      </c>
      <c r="J53" s="19">
        <v>100</v>
      </c>
      <c r="K53" s="17">
        <v>10</v>
      </c>
      <c r="L53" s="17">
        <v>5</v>
      </c>
      <c r="M53" s="4" t="s">
        <v>32</v>
      </c>
      <c r="N53" s="12" t="s">
        <v>33</v>
      </c>
      <c r="O53" s="12" t="s">
        <v>33</v>
      </c>
    </row>
    <row r="54" spans="2:15" s="14" customFormat="1" x14ac:dyDescent="0.25">
      <c r="B54" s="6" t="s">
        <v>43</v>
      </c>
      <c r="C54" s="15">
        <v>44510</v>
      </c>
      <c r="D54" s="16" t="s">
        <v>36</v>
      </c>
      <c r="E54" s="16" t="s">
        <v>30</v>
      </c>
      <c r="F54" s="18">
        <v>8</v>
      </c>
      <c r="G54" s="17">
        <v>4</v>
      </c>
      <c r="H54" s="17">
        <v>6</v>
      </c>
      <c r="I54" s="64">
        <v>88.98</v>
      </c>
      <c r="J54" s="19">
        <v>100</v>
      </c>
      <c r="K54" s="17">
        <v>10</v>
      </c>
      <c r="L54" s="17">
        <v>9</v>
      </c>
      <c r="M54" s="4" t="s">
        <v>32</v>
      </c>
      <c r="N54" s="12" t="s">
        <v>33</v>
      </c>
      <c r="O54" s="12" t="s">
        <v>33</v>
      </c>
    </row>
    <row r="55" spans="2:15" s="14" customFormat="1" x14ac:dyDescent="0.25">
      <c r="B55" s="6" t="s">
        <v>44</v>
      </c>
      <c r="C55" s="15">
        <v>47230</v>
      </c>
      <c r="D55" s="16" t="s">
        <v>36</v>
      </c>
      <c r="E55" s="16" t="s">
        <v>30</v>
      </c>
      <c r="F55" s="18">
        <v>12</v>
      </c>
      <c r="G55" s="17">
        <v>4</v>
      </c>
      <c r="H55" s="17">
        <v>6</v>
      </c>
      <c r="I55" s="64">
        <v>88.98</v>
      </c>
      <c r="J55" s="19">
        <v>100</v>
      </c>
      <c r="K55" s="17">
        <v>10</v>
      </c>
      <c r="L55" s="17">
        <v>9</v>
      </c>
      <c r="M55" s="4" t="s">
        <v>32</v>
      </c>
      <c r="N55" s="12" t="s">
        <v>33</v>
      </c>
      <c r="O55" s="12" t="s">
        <v>33</v>
      </c>
    </row>
    <row r="56" spans="2:15" s="14" customFormat="1" ht="15.75" thickBot="1" x14ac:dyDescent="0.3">
      <c r="B56" s="9" t="s">
        <v>45</v>
      </c>
      <c r="C56" s="15">
        <v>50220</v>
      </c>
      <c r="D56" s="16" t="s">
        <v>36</v>
      </c>
      <c r="E56" s="16" t="s">
        <v>30</v>
      </c>
      <c r="F56" s="18">
        <v>16</v>
      </c>
      <c r="G56" s="17">
        <v>4</v>
      </c>
      <c r="H56" s="17">
        <v>6</v>
      </c>
      <c r="I56" s="64">
        <v>88.98</v>
      </c>
      <c r="J56" s="19">
        <v>100</v>
      </c>
      <c r="K56" s="17">
        <v>10</v>
      </c>
      <c r="L56" s="17">
        <v>9</v>
      </c>
      <c r="M56" s="4" t="s">
        <v>32</v>
      </c>
      <c r="N56" s="12" t="s">
        <v>33</v>
      </c>
      <c r="O56" s="12" t="s">
        <v>33</v>
      </c>
    </row>
    <row r="57" spans="2:15" s="14" customFormat="1" x14ac:dyDescent="0.25">
      <c r="B57" s="151" t="s">
        <v>46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5"/>
    </row>
    <row r="58" spans="2:15" s="14" customFormat="1" x14ac:dyDescent="0.25">
      <c r="B58" s="6" t="s">
        <v>47</v>
      </c>
      <c r="C58" s="15">
        <v>28850</v>
      </c>
      <c r="D58" s="16" t="s">
        <v>36</v>
      </c>
      <c r="E58" s="16" t="s">
        <v>30</v>
      </c>
      <c r="F58" s="18">
        <v>2</v>
      </c>
      <c r="G58" s="12">
        <v>2.8</v>
      </c>
      <c r="H58" s="17">
        <v>5.4</v>
      </c>
      <c r="I58" s="64">
        <v>54.02</v>
      </c>
      <c r="J58" s="19">
        <v>100</v>
      </c>
      <c r="K58" s="17">
        <v>10</v>
      </c>
      <c r="L58" s="17">
        <v>4</v>
      </c>
      <c r="M58" s="4" t="s">
        <v>32</v>
      </c>
      <c r="N58" s="12" t="s">
        <v>33</v>
      </c>
      <c r="O58" s="12" t="s">
        <v>33</v>
      </c>
    </row>
    <row r="59" spans="2:15" s="14" customFormat="1" x14ac:dyDescent="0.25">
      <c r="B59" s="6" t="s">
        <v>48</v>
      </c>
      <c r="C59" s="15">
        <v>29640</v>
      </c>
      <c r="D59" s="16" t="s">
        <v>36</v>
      </c>
      <c r="E59" s="16" t="s">
        <v>30</v>
      </c>
      <c r="F59" s="18">
        <v>4</v>
      </c>
      <c r="G59" s="12">
        <v>2.8</v>
      </c>
      <c r="H59" s="17">
        <v>5.4</v>
      </c>
      <c r="I59" s="64">
        <v>54.02</v>
      </c>
      <c r="J59" s="19">
        <v>100</v>
      </c>
      <c r="K59" s="17">
        <v>10</v>
      </c>
      <c r="L59" s="17">
        <v>4</v>
      </c>
      <c r="M59" s="4" t="s">
        <v>32</v>
      </c>
      <c r="N59" s="12" t="s">
        <v>33</v>
      </c>
      <c r="O59" s="12" t="s">
        <v>33</v>
      </c>
    </row>
    <row r="60" spans="2:15" s="14" customFormat="1" x14ac:dyDescent="0.25">
      <c r="B60" s="6" t="s">
        <v>49</v>
      </c>
      <c r="C60" s="15">
        <v>35780</v>
      </c>
      <c r="D60" s="16" t="s">
        <v>36</v>
      </c>
      <c r="E60" s="16" t="s">
        <v>30</v>
      </c>
      <c r="F60" s="18">
        <v>4</v>
      </c>
      <c r="G60" s="12" t="s">
        <v>148</v>
      </c>
      <c r="H60" s="17" t="s">
        <v>236</v>
      </c>
      <c r="I60" s="64" t="s">
        <v>237</v>
      </c>
      <c r="J60" s="19">
        <v>120</v>
      </c>
      <c r="K60" s="17">
        <v>10</v>
      </c>
      <c r="L60" s="17">
        <v>5</v>
      </c>
      <c r="M60" s="4" t="s">
        <v>32</v>
      </c>
      <c r="N60" s="12" t="s">
        <v>33</v>
      </c>
      <c r="O60" s="12" t="s">
        <v>33</v>
      </c>
    </row>
    <row r="61" spans="2:15" s="14" customFormat="1" x14ac:dyDescent="0.25">
      <c r="B61" s="6" t="s">
        <v>50</v>
      </c>
      <c r="C61" s="15">
        <v>45670</v>
      </c>
      <c r="D61" s="16" t="s">
        <v>36</v>
      </c>
      <c r="E61" s="16" t="s">
        <v>30</v>
      </c>
      <c r="F61" s="18">
        <v>4</v>
      </c>
      <c r="G61" s="17">
        <v>4</v>
      </c>
      <c r="H61" s="17">
        <v>7</v>
      </c>
      <c r="I61" s="64">
        <v>101.18</v>
      </c>
      <c r="J61" s="19">
        <v>120</v>
      </c>
      <c r="K61" s="17">
        <v>10</v>
      </c>
      <c r="L61" s="17">
        <v>9</v>
      </c>
      <c r="M61" s="4" t="s">
        <v>32</v>
      </c>
      <c r="N61" s="12" t="s">
        <v>33</v>
      </c>
      <c r="O61" s="12" t="s">
        <v>33</v>
      </c>
    </row>
    <row r="62" spans="2:15" s="14" customFormat="1" x14ac:dyDescent="0.25">
      <c r="B62" s="6" t="s">
        <v>51</v>
      </c>
      <c r="C62" s="15">
        <v>39700</v>
      </c>
      <c r="D62" s="16" t="s">
        <v>36</v>
      </c>
      <c r="E62" s="16" t="s">
        <v>30</v>
      </c>
      <c r="F62" s="18">
        <v>8</v>
      </c>
      <c r="G62" s="12" t="s">
        <v>148</v>
      </c>
      <c r="H62" s="17" t="s">
        <v>236</v>
      </c>
      <c r="I62" s="64" t="s">
        <v>237</v>
      </c>
      <c r="J62" s="19">
        <v>120</v>
      </c>
      <c r="K62" s="17">
        <v>10</v>
      </c>
      <c r="L62" s="17">
        <v>5</v>
      </c>
      <c r="M62" s="4" t="s">
        <v>32</v>
      </c>
      <c r="N62" s="12" t="s">
        <v>33</v>
      </c>
      <c r="O62" s="12" t="s">
        <v>33</v>
      </c>
    </row>
    <row r="63" spans="2:15" s="14" customFormat="1" x14ac:dyDescent="0.25">
      <c r="B63" s="6" t="s">
        <v>52</v>
      </c>
      <c r="C63" s="15">
        <v>48450</v>
      </c>
      <c r="D63" s="16" t="s">
        <v>36</v>
      </c>
      <c r="E63" s="16" t="s">
        <v>30</v>
      </c>
      <c r="F63" s="18">
        <v>8</v>
      </c>
      <c r="G63" s="17">
        <v>4</v>
      </c>
      <c r="H63" s="17">
        <v>7</v>
      </c>
      <c r="I63" s="64">
        <v>101.18</v>
      </c>
      <c r="J63" s="19">
        <v>120</v>
      </c>
      <c r="K63" s="17">
        <v>10</v>
      </c>
      <c r="L63" s="17">
        <v>9</v>
      </c>
      <c r="M63" s="4" t="s">
        <v>32</v>
      </c>
      <c r="N63" s="12" t="s">
        <v>33</v>
      </c>
      <c r="O63" s="12" t="s">
        <v>33</v>
      </c>
    </row>
    <row r="64" spans="2:15" s="14" customFormat="1" x14ac:dyDescent="0.25">
      <c r="B64" s="6" t="s">
        <v>53</v>
      </c>
      <c r="C64" s="15">
        <v>51100</v>
      </c>
      <c r="D64" s="16" t="s">
        <v>36</v>
      </c>
      <c r="E64" s="16" t="s">
        <v>30</v>
      </c>
      <c r="F64" s="18">
        <v>12</v>
      </c>
      <c r="G64" s="17">
        <v>4</v>
      </c>
      <c r="H64" s="17">
        <v>7</v>
      </c>
      <c r="I64" s="64">
        <v>101.18</v>
      </c>
      <c r="J64" s="19">
        <v>120</v>
      </c>
      <c r="K64" s="17">
        <v>10</v>
      </c>
      <c r="L64" s="17">
        <v>9</v>
      </c>
      <c r="M64" s="4" t="s">
        <v>32</v>
      </c>
      <c r="N64" s="12" t="s">
        <v>33</v>
      </c>
      <c r="O64" s="12" t="s">
        <v>33</v>
      </c>
    </row>
    <row r="65" spans="2:15" s="14" customFormat="1" ht="15.75" thickBot="1" x14ac:dyDescent="0.3">
      <c r="B65" s="9" t="s">
        <v>54</v>
      </c>
      <c r="C65" s="15">
        <v>54120</v>
      </c>
      <c r="D65" s="16" t="s">
        <v>36</v>
      </c>
      <c r="E65" s="16" t="s">
        <v>30</v>
      </c>
      <c r="F65" s="18">
        <v>16</v>
      </c>
      <c r="G65" s="17">
        <v>4</v>
      </c>
      <c r="H65" s="17">
        <v>7</v>
      </c>
      <c r="I65" s="64">
        <v>101.18</v>
      </c>
      <c r="J65" s="19">
        <v>120</v>
      </c>
      <c r="K65" s="17">
        <v>10</v>
      </c>
      <c r="L65" s="17">
        <v>9</v>
      </c>
      <c r="M65" s="4" t="s">
        <v>32</v>
      </c>
      <c r="N65" s="12" t="s">
        <v>33</v>
      </c>
      <c r="O65" s="12" t="s">
        <v>33</v>
      </c>
    </row>
    <row r="66" spans="2:15" s="14" customFormat="1" x14ac:dyDescent="0.25">
      <c r="B66" s="151" t="s">
        <v>55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5"/>
    </row>
    <row r="67" spans="2:15" s="14" customFormat="1" x14ac:dyDescent="0.25">
      <c r="B67" s="6" t="s">
        <v>56</v>
      </c>
      <c r="C67" s="15">
        <v>31740</v>
      </c>
      <c r="D67" s="16" t="s">
        <v>36</v>
      </c>
      <c r="E67" s="16" t="s">
        <v>30</v>
      </c>
      <c r="F67" s="18">
        <v>2</v>
      </c>
      <c r="G67" s="17" t="s">
        <v>57</v>
      </c>
      <c r="H67" s="17" t="s">
        <v>238</v>
      </c>
      <c r="I67" s="63" t="s">
        <v>239</v>
      </c>
      <c r="J67" s="12">
        <v>110</v>
      </c>
      <c r="K67" s="17">
        <v>5</v>
      </c>
      <c r="L67" s="17">
        <v>2.7</v>
      </c>
      <c r="M67" s="4" t="s">
        <v>58</v>
      </c>
      <c r="N67" s="12" t="s">
        <v>33</v>
      </c>
      <c r="O67" s="12" t="s">
        <v>33</v>
      </c>
    </row>
    <row r="68" spans="2:15" s="14" customFormat="1" x14ac:dyDescent="0.25">
      <c r="B68" s="6" t="s">
        <v>59</v>
      </c>
      <c r="C68" s="15">
        <v>33100</v>
      </c>
      <c r="D68" s="16" t="s">
        <v>36</v>
      </c>
      <c r="E68" s="16" t="s">
        <v>30</v>
      </c>
      <c r="F68" s="18">
        <v>4</v>
      </c>
      <c r="G68" s="17" t="s">
        <v>57</v>
      </c>
      <c r="H68" s="17" t="s">
        <v>238</v>
      </c>
      <c r="I68" s="63" t="s">
        <v>239</v>
      </c>
      <c r="J68" s="12">
        <v>110</v>
      </c>
      <c r="K68" s="17">
        <v>5</v>
      </c>
      <c r="L68" s="17">
        <v>2.7</v>
      </c>
      <c r="M68" s="4" t="s">
        <v>58</v>
      </c>
      <c r="N68" s="12" t="s">
        <v>33</v>
      </c>
      <c r="O68" s="12" t="s">
        <v>33</v>
      </c>
    </row>
    <row r="69" spans="2:15" s="14" customFormat="1" x14ac:dyDescent="0.25">
      <c r="B69" s="6" t="s">
        <v>60</v>
      </c>
      <c r="C69" s="15">
        <v>36230</v>
      </c>
      <c r="D69" s="16" t="s">
        <v>36</v>
      </c>
      <c r="E69" s="16" t="s">
        <v>30</v>
      </c>
      <c r="F69" s="18">
        <v>8</v>
      </c>
      <c r="G69" s="17" t="s">
        <v>57</v>
      </c>
      <c r="H69" s="17" t="s">
        <v>238</v>
      </c>
      <c r="I69" s="63" t="s">
        <v>239</v>
      </c>
      <c r="J69" s="12">
        <v>110</v>
      </c>
      <c r="K69" s="17">
        <v>5</v>
      </c>
      <c r="L69" s="17">
        <v>2.7</v>
      </c>
      <c r="M69" s="4" t="s">
        <v>58</v>
      </c>
      <c r="N69" s="12" t="s">
        <v>33</v>
      </c>
      <c r="O69" s="12" t="s">
        <v>33</v>
      </c>
    </row>
    <row r="70" spans="2:15" s="14" customFormat="1" x14ac:dyDescent="0.25">
      <c r="B70" s="6" t="s">
        <v>79</v>
      </c>
      <c r="C70" s="15">
        <v>40900</v>
      </c>
      <c r="D70" s="16" t="s">
        <v>36</v>
      </c>
      <c r="E70" s="16" t="s">
        <v>30</v>
      </c>
      <c r="F70" s="18">
        <v>12</v>
      </c>
      <c r="G70" s="17" t="s">
        <v>57</v>
      </c>
      <c r="H70" s="17" t="s">
        <v>238</v>
      </c>
      <c r="I70" s="63" t="s">
        <v>239</v>
      </c>
      <c r="J70" s="12">
        <v>110</v>
      </c>
      <c r="K70" s="17">
        <v>5</v>
      </c>
      <c r="L70" s="17">
        <v>2.7</v>
      </c>
      <c r="M70" s="4" t="s">
        <v>58</v>
      </c>
      <c r="N70" s="12" t="s">
        <v>33</v>
      </c>
      <c r="O70" s="12" t="s">
        <v>33</v>
      </c>
    </row>
    <row r="71" spans="2:15" s="14" customFormat="1" x14ac:dyDescent="0.25">
      <c r="B71" s="6" t="s">
        <v>80</v>
      </c>
      <c r="C71" s="15">
        <v>44000</v>
      </c>
      <c r="D71" s="16" t="s">
        <v>36</v>
      </c>
      <c r="E71" s="16" t="s">
        <v>30</v>
      </c>
      <c r="F71" s="18">
        <v>16</v>
      </c>
      <c r="G71" s="17" t="s">
        <v>57</v>
      </c>
      <c r="H71" s="17" t="s">
        <v>238</v>
      </c>
      <c r="I71" s="63" t="s">
        <v>239</v>
      </c>
      <c r="J71" s="12">
        <v>110</v>
      </c>
      <c r="K71" s="17">
        <v>5</v>
      </c>
      <c r="L71" s="17">
        <v>2.7</v>
      </c>
      <c r="M71" s="4" t="s">
        <v>58</v>
      </c>
      <c r="N71" s="12" t="s">
        <v>33</v>
      </c>
      <c r="O71" s="12" t="s">
        <v>33</v>
      </c>
    </row>
    <row r="72" spans="2:15" s="14" customFormat="1" x14ac:dyDescent="0.25">
      <c r="B72" s="6" t="s">
        <v>61</v>
      </c>
      <c r="C72" s="15">
        <v>39240</v>
      </c>
      <c r="D72" s="16" t="s">
        <v>36</v>
      </c>
      <c r="E72" s="16" t="s">
        <v>30</v>
      </c>
      <c r="F72" s="18">
        <v>2</v>
      </c>
      <c r="G72" s="17">
        <v>4</v>
      </c>
      <c r="H72" s="17">
        <v>6.4</v>
      </c>
      <c r="I72" s="63">
        <v>78.73</v>
      </c>
      <c r="J72" s="12">
        <v>130</v>
      </c>
      <c r="K72" s="17">
        <v>10</v>
      </c>
      <c r="L72" s="17">
        <v>5</v>
      </c>
      <c r="M72" s="4" t="s">
        <v>32</v>
      </c>
      <c r="N72" s="12" t="s">
        <v>33</v>
      </c>
      <c r="O72" s="12" t="s">
        <v>33</v>
      </c>
    </row>
    <row r="73" spans="2:15" s="14" customFormat="1" x14ac:dyDescent="0.25">
      <c r="B73" s="6" t="s">
        <v>62</v>
      </c>
      <c r="C73" s="15">
        <v>40380</v>
      </c>
      <c r="D73" s="16" t="s">
        <v>36</v>
      </c>
      <c r="E73" s="16" t="s">
        <v>30</v>
      </c>
      <c r="F73" s="18">
        <v>4</v>
      </c>
      <c r="G73" s="17">
        <v>4</v>
      </c>
      <c r="H73" s="17">
        <v>6.4</v>
      </c>
      <c r="I73" s="63">
        <v>78.73</v>
      </c>
      <c r="J73" s="12">
        <v>130</v>
      </c>
      <c r="K73" s="17">
        <v>10</v>
      </c>
      <c r="L73" s="17">
        <v>5</v>
      </c>
      <c r="M73" s="4" t="s">
        <v>32</v>
      </c>
      <c r="N73" s="12" t="s">
        <v>33</v>
      </c>
      <c r="O73" s="12" t="s">
        <v>33</v>
      </c>
    </row>
    <row r="74" spans="2:15" s="14" customFormat="1" x14ac:dyDescent="0.25">
      <c r="B74" s="6" t="s">
        <v>63</v>
      </c>
      <c r="C74" s="15">
        <v>43360</v>
      </c>
      <c r="D74" s="22" t="s">
        <v>36</v>
      </c>
      <c r="E74" s="22" t="s">
        <v>30</v>
      </c>
      <c r="F74" s="23">
        <v>8</v>
      </c>
      <c r="G74" s="17">
        <v>4</v>
      </c>
      <c r="H74" s="17">
        <v>6.4</v>
      </c>
      <c r="I74" s="63">
        <v>78.73</v>
      </c>
      <c r="J74" s="26">
        <v>130</v>
      </c>
      <c r="K74" s="25">
        <v>10</v>
      </c>
      <c r="L74" s="25">
        <v>5</v>
      </c>
      <c r="M74" s="24" t="s">
        <v>32</v>
      </c>
      <c r="N74" s="26" t="s">
        <v>33</v>
      </c>
      <c r="O74" s="26" t="s">
        <v>33</v>
      </c>
    </row>
    <row r="75" spans="2:15" s="14" customFormat="1" x14ac:dyDescent="0.25">
      <c r="B75" s="6" t="s">
        <v>82</v>
      </c>
      <c r="C75" s="15">
        <v>47500</v>
      </c>
      <c r="D75" s="22" t="s">
        <v>36</v>
      </c>
      <c r="E75" s="22" t="s">
        <v>30</v>
      </c>
      <c r="F75" s="23">
        <v>12</v>
      </c>
      <c r="G75" s="17">
        <v>4</v>
      </c>
      <c r="H75" s="17">
        <v>6.4</v>
      </c>
      <c r="I75" s="63">
        <v>78.73</v>
      </c>
      <c r="J75" s="26">
        <v>130</v>
      </c>
      <c r="K75" s="25">
        <v>10</v>
      </c>
      <c r="L75" s="25">
        <v>5</v>
      </c>
      <c r="M75" s="24" t="s">
        <v>32</v>
      </c>
      <c r="N75" s="26" t="s">
        <v>33</v>
      </c>
      <c r="O75" s="26" t="s">
        <v>33</v>
      </c>
    </row>
    <row r="76" spans="2:15" s="14" customFormat="1" x14ac:dyDescent="0.25">
      <c r="B76" s="6" t="s">
        <v>83</v>
      </c>
      <c r="C76" s="15">
        <v>49830</v>
      </c>
      <c r="D76" s="22" t="s">
        <v>36</v>
      </c>
      <c r="E76" s="22" t="s">
        <v>30</v>
      </c>
      <c r="F76" s="23">
        <v>16</v>
      </c>
      <c r="G76" s="17">
        <v>4</v>
      </c>
      <c r="H76" s="17">
        <v>6.4</v>
      </c>
      <c r="I76" s="63">
        <v>78.73</v>
      </c>
      <c r="J76" s="26">
        <v>130</v>
      </c>
      <c r="K76" s="25">
        <v>10</v>
      </c>
      <c r="L76" s="25">
        <v>5</v>
      </c>
      <c r="M76" s="24" t="s">
        <v>32</v>
      </c>
      <c r="N76" s="26" t="s">
        <v>33</v>
      </c>
      <c r="O76" s="26" t="s">
        <v>33</v>
      </c>
    </row>
    <row r="77" spans="2:15" s="14" customFormat="1" x14ac:dyDescent="0.25">
      <c r="B77" s="6" t="s">
        <v>74</v>
      </c>
      <c r="C77" s="15">
        <v>45660</v>
      </c>
      <c r="D77" s="38" t="s">
        <v>36</v>
      </c>
      <c r="E77" s="38" t="s">
        <v>30</v>
      </c>
      <c r="F77" s="39">
        <v>2</v>
      </c>
      <c r="G77" s="41">
        <v>4.5999999999999996</v>
      </c>
      <c r="H77" s="42">
        <v>7</v>
      </c>
      <c r="I77" s="62">
        <v>96.73</v>
      </c>
      <c r="J77" s="41">
        <v>140</v>
      </c>
      <c r="K77" s="42">
        <v>10</v>
      </c>
      <c r="L77" s="42">
        <v>7</v>
      </c>
      <c r="M77" s="40" t="s">
        <v>32</v>
      </c>
      <c r="N77" s="41" t="s">
        <v>33</v>
      </c>
      <c r="O77" s="41" t="s">
        <v>33</v>
      </c>
    </row>
    <row r="78" spans="2:15" s="14" customFormat="1" x14ac:dyDescent="0.25">
      <c r="B78" s="6" t="s">
        <v>75</v>
      </c>
      <c r="C78" s="15">
        <v>47290</v>
      </c>
      <c r="D78" s="16" t="s">
        <v>36</v>
      </c>
      <c r="E78" s="16" t="s">
        <v>30</v>
      </c>
      <c r="F78" s="18">
        <v>4</v>
      </c>
      <c r="G78" s="41">
        <v>4.5999999999999996</v>
      </c>
      <c r="H78" s="42">
        <v>7</v>
      </c>
      <c r="I78" s="62">
        <v>96.73</v>
      </c>
      <c r="J78" s="12">
        <v>140</v>
      </c>
      <c r="K78" s="17">
        <v>10</v>
      </c>
      <c r="L78" s="17">
        <v>7</v>
      </c>
      <c r="M78" s="4" t="s">
        <v>32</v>
      </c>
      <c r="N78" s="12" t="s">
        <v>33</v>
      </c>
      <c r="O78" s="12" t="s">
        <v>33</v>
      </c>
    </row>
    <row r="79" spans="2:15" s="14" customFormat="1" x14ac:dyDescent="0.25">
      <c r="B79" s="6" t="s">
        <v>76</v>
      </c>
      <c r="C79" s="15">
        <v>49800</v>
      </c>
      <c r="D79" s="16" t="s">
        <v>36</v>
      </c>
      <c r="E79" s="16" t="s">
        <v>30</v>
      </c>
      <c r="F79" s="18">
        <v>8</v>
      </c>
      <c r="G79" s="41">
        <v>4.5999999999999996</v>
      </c>
      <c r="H79" s="42">
        <v>7</v>
      </c>
      <c r="I79" s="62">
        <v>96.73</v>
      </c>
      <c r="J79" s="12">
        <v>140</v>
      </c>
      <c r="K79" s="17">
        <v>10</v>
      </c>
      <c r="L79" s="17">
        <v>7</v>
      </c>
      <c r="M79" s="4" t="s">
        <v>32</v>
      </c>
      <c r="N79" s="12" t="s">
        <v>33</v>
      </c>
      <c r="O79" s="12" t="s">
        <v>33</v>
      </c>
    </row>
    <row r="80" spans="2:15" s="14" customFormat="1" x14ac:dyDescent="0.25">
      <c r="B80" s="6" t="s">
        <v>77</v>
      </c>
      <c r="C80" s="15">
        <v>53700</v>
      </c>
      <c r="D80" s="16" t="s">
        <v>36</v>
      </c>
      <c r="E80" s="16" t="s">
        <v>30</v>
      </c>
      <c r="F80" s="18">
        <v>12</v>
      </c>
      <c r="G80" s="41">
        <v>4.5999999999999996</v>
      </c>
      <c r="H80" s="42">
        <v>7</v>
      </c>
      <c r="I80" s="62">
        <v>96.73</v>
      </c>
      <c r="J80" s="12">
        <v>140</v>
      </c>
      <c r="K80" s="17">
        <v>10</v>
      </c>
      <c r="L80" s="17">
        <v>7</v>
      </c>
      <c r="M80" s="4" t="s">
        <v>32</v>
      </c>
      <c r="N80" s="12" t="s">
        <v>33</v>
      </c>
      <c r="O80" s="12" t="s">
        <v>33</v>
      </c>
    </row>
    <row r="81" spans="1:15" s="14" customFormat="1" ht="15.75" thickBot="1" x14ac:dyDescent="0.3">
      <c r="B81" s="9" t="s">
        <v>78</v>
      </c>
      <c r="C81" s="15">
        <v>56420</v>
      </c>
      <c r="D81" s="22" t="s">
        <v>36</v>
      </c>
      <c r="E81" s="22" t="s">
        <v>30</v>
      </c>
      <c r="F81" s="23">
        <v>16</v>
      </c>
      <c r="G81" s="41">
        <v>4.5999999999999996</v>
      </c>
      <c r="H81" s="42">
        <v>7</v>
      </c>
      <c r="I81" s="62">
        <v>96.73</v>
      </c>
      <c r="J81" s="26">
        <v>140</v>
      </c>
      <c r="K81" s="25">
        <v>10</v>
      </c>
      <c r="L81" s="25">
        <v>7</v>
      </c>
      <c r="M81" s="24" t="s">
        <v>32</v>
      </c>
      <c r="N81" s="26" t="s">
        <v>33</v>
      </c>
      <c r="O81" s="26" t="s">
        <v>33</v>
      </c>
    </row>
    <row r="82" spans="1:15" s="14" customFormat="1" ht="15.75" thickBot="1" x14ac:dyDescent="0.3">
      <c r="B82" s="6" t="s">
        <v>174</v>
      </c>
      <c r="C82" s="15">
        <v>80000</v>
      </c>
      <c r="D82" s="22" t="s">
        <v>36</v>
      </c>
      <c r="E82" s="22" t="s">
        <v>30</v>
      </c>
      <c r="F82" s="23">
        <v>24</v>
      </c>
      <c r="G82" s="26">
        <v>5.6</v>
      </c>
      <c r="H82" s="25">
        <v>8.6</v>
      </c>
      <c r="I82" s="129">
        <v>99</v>
      </c>
      <c r="J82" s="26">
        <v>160</v>
      </c>
      <c r="K82" s="25">
        <v>10</v>
      </c>
      <c r="L82" s="25">
        <v>10</v>
      </c>
      <c r="M82" s="24" t="s">
        <v>32</v>
      </c>
      <c r="N82" s="26" t="s">
        <v>33</v>
      </c>
      <c r="O82" s="26" t="s">
        <v>33</v>
      </c>
    </row>
    <row r="83" spans="1:15" s="14" customFormat="1" ht="15" customHeight="1" x14ac:dyDescent="0.25">
      <c r="A83" s="161" t="s">
        <v>64</v>
      </c>
      <c r="B83" s="7" t="s">
        <v>65</v>
      </c>
      <c r="C83" s="21">
        <v>38760</v>
      </c>
      <c r="D83" s="27" t="s">
        <v>36</v>
      </c>
      <c r="E83" s="27" t="s">
        <v>30</v>
      </c>
      <c r="F83" s="28">
        <v>2</v>
      </c>
      <c r="G83" s="17">
        <v>4</v>
      </c>
      <c r="H83" s="17">
        <v>6.4</v>
      </c>
      <c r="I83" s="63">
        <v>78.73</v>
      </c>
      <c r="J83" s="31">
        <v>130</v>
      </c>
      <c r="K83" s="30">
        <v>10</v>
      </c>
      <c r="L83" s="30">
        <v>5</v>
      </c>
      <c r="M83" s="29" t="s">
        <v>32</v>
      </c>
      <c r="N83" s="31" t="s">
        <v>33</v>
      </c>
      <c r="O83" s="32" t="s">
        <v>66</v>
      </c>
    </row>
    <row r="84" spans="1:15" s="14" customFormat="1" x14ac:dyDescent="0.25">
      <c r="A84" s="162"/>
      <c r="B84" s="6" t="s">
        <v>67</v>
      </c>
      <c r="C84" s="15">
        <v>40220</v>
      </c>
      <c r="D84" s="16" t="s">
        <v>36</v>
      </c>
      <c r="E84" s="16" t="s">
        <v>30</v>
      </c>
      <c r="F84" s="18">
        <v>4</v>
      </c>
      <c r="G84" s="17">
        <v>4</v>
      </c>
      <c r="H84" s="17">
        <v>6.4</v>
      </c>
      <c r="I84" s="63">
        <v>78.73</v>
      </c>
      <c r="J84" s="12">
        <v>130</v>
      </c>
      <c r="K84" s="17">
        <v>10</v>
      </c>
      <c r="L84" s="17">
        <v>5</v>
      </c>
      <c r="M84" s="4" t="s">
        <v>32</v>
      </c>
      <c r="N84" s="12" t="s">
        <v>33</v>
      </c>
      <c r="O84" s="33" t="s">
        <v>66</v>
      </c>
    </row>
    <row r="85" spans="1:15" s="14" customFormat="1" x14ac:dyDescent="0.25">
      <c r="A85" s="162"/>
      <c r="B85" s="6" t="s">
        <v>68</v>
      </c>
      <c r="C85" s="15">
        <v>43320</v>
      </c>
      <c r="D85" s="16" t="s">
        <v>36</v>
      </c>
      <c r="E85" s="16" t="s">
        <v>30</v>
      </c>
      <c r="F85" s="18">
        <v>8</v>
      </c>
      <c r="G85" s="17">
        <v>4</v>
      </c>
      <c r="H85" s="17">
        <v>6.4</v>
      </c>
      <c r="I85" s="63">
        <v>78.73</v>
      </c>
      <c r="J85" s="12">
        <v>130</v>
      </c>
      <c r="K85" s="17">
        <v>10</v>
      </c>
      <c r="L85" s="17">
        <v>5</v>
      </c>
      <c r="M85" s="4" t="s">
        <v>32</v>
      </c>
      <c r="N85" s="12" t="s">
        <v>33</v>
      </c>
      <c r="O85" s="33" t="s">
        <v>66</v>
      </c>
    </row>
    <row r="86" spans="1:15" s="14" customFormat="1" x14ac:dyDescent="0.25">
      <c r="A86" s="162"/>
      <c r="B86" s="6" t="s">
        <v>84</v>
      </c>
      <c r="C86" s="15">
        <v>46890</v>
      </c>
      <c r="D86" s="16" t="s">
        <v>36</v>
      </c>
      <c r="E86" s="16" t="s">
        <v>30</v>
      </c>
      <c r="F86" s="18">
        <v>12</v>
      </c>
      <c r="G86" s="17">
        <v>4</v>
      </c>
      <c r="H86" s="17">
        <v>6.4</v>
      </c>
      <c r="I86" s="63">
        <v>78.73</v>
      </c>
      <c r="J86" s="12">
        <v>130</v>
      </c>
      <c r="K86" s="17">
        <v>10</v>
      </c>
      <c r="L86" s="17">
        <v>5</v>
      </c>
      <c r="M86" s="4" t="s">
        <v>32</v>
      </c>
      <c r="N86" s="12" t="s">
        <v>33</v>
      </c>
      <c r="O86" s="33" t="s">
        <v>66</v>
      </c>
    </row>
    <row r="87" spans="1:15" s="14" customFormat="1" x14ac:dyDescent="0.25">
      <c r="A87" s="162"/>
      <c r="B87" s="6" t="s">
        <v>85</v>
      </c>
      <c r="C87" s="15">
        <v>49220</v>
      </c>
      <c r="D87" s="16" t="s">
        <v>36</v>
      </c>
      <c r="E87" s="16" t="s">
        <v>30</v>
      </c>
      <c r="F87" s="18">
        <v>16</v>
      </c>
      <c r="G87" s="17">
        <v>4</v>
      </c>
      <c r="H87" s="17">
        <v>6.4</v>
      </c>
      <c r="I87" s="63">
        <v>78.73</v>
      </c>
      <c r="J87" s="12">
        <v>130</v>
      </c>
      <c r="K87" s="17">
        <v>10</v>
      </c>
      <c r="L87" s="17">
        <v>5</v>
      </c>
      <c r="M87" s="4" t="s">
        <v>32</v>
      </c>
      <c r="N87" s="12" t="s">
        <v>33</v>
      </c>
      <c r="O87" s="33" t="s">
        <v>66</v>
      </c>
    </row>
    <row r="88" spans="1:15" s="14" customFormat="1" x14ac:dyDescent="0.25">
      <c r="A88" s="162"/>
      <c r="B88" s="6" t="s">
        <v>69</v>
      </c>
      <c r="C88" s="15">
        <v>44850</v>
      </c>
      <c r="D88" s="16" t="s">
        <v>36</v>
      </c>
      <c r="E88" s="16" t="s">
        <v>30</v>
      </c>
      <c r="F88" s="18">
        <v>2</v>
      </c>
      <c r="G88" s="41">
        <v>4.5999999999999996</v>
      </c>
      <c r="H88" s="42">
        <v>7</v>
      </c>
      <c r="I88" s="62">
        <v>96.73</v>
      </c>
      <c r="J88" s="12">
        <v>140</v>
      </c>
      <c r="K88" s="17">
        <v>10</v>
      </c>
      <c r="L88" s="17">
        <v>7</v>
      </c>
      <c r="M88" s="4" t="s">
        <v>32</v>
      </c>
      <c r="N88" s="12" t="s">
        <v>33</v>
      </c>
      <c r="O88" s="33" t="s">
        <v>66</v>
      </c>
    </row>
    <row r="89" spans="1:15" s="14" customFormat="1" x14ac:dyDescent="0.25">
      <c r="A89" s="162"/>
      <c r="B89" s="6" t="s">
        <v>70</v>
      </c>
      <c r="C89" s="15">
        <v>46560</v>
      </c>
      <c r="D89" s="16" t="s">
        <v>36</v>
      </c>
      <c r="E89" s="16" t="s">
        <v>30</v>
      </c>
      <c r="F89" s="18">
        <v>4</v>
      </c>
      <c r="G89" s="41">
        <v>4.5999999999999996</v>
      </c>
      <c r="H89" s="42">
        <v>7</v>
      </c>
      <c r="I89" s="62">
        <v>96.73</v>
      </c>
      <c r="J89" s="12">
        <v>140</v>
      </c>
      <c r="K89" s="17">
        <v>10</v>
      </c>
      <c r="L89" s="17">
        <v>7</v>
      </c>
      <c r="M89" s="4" t="s">
        <v>32</v>
      </c>
      <c r="N89" s="12" t="s">
        <v>33</v>
      </c>
      <c r="O89" s="33" t="s">
        <v>66</v>
      </c>
    </row>
    <row r="90" spans="1:15" s="14" customFormat="1" x14ac:dyDescent="0.25">
      <c r="A90" s="162"/>
      <c r="B90" s="6" t="s">
        <v>71</v>
      </c>
      <c r="C90" s="15">
        <v>49220</v>
      </c>
      <c r="D90" s="16" t="s">
        <v>36</v>
      </c>
      <c r="E90" s="16" t="s">
        <v>30</v>
      </c>
      <c r="F90" s="18">
        <v>8</v>
      </c>
      <c r="G90" s="41">
        <v>4.5999999999999996</v>
      </c>
      <c r="H90" s="42">
        <v>7</v>
      </c>
      <c r="I90" s="62">
        <v>96.73</v>
      </c>
      <c r="J90" s="12">
        <v>140</v>
      </c>
      <c r="K90" s="17">
        <v>10</v>
      </c>
      <c r="L90" s="17">
        <v>7</v>
      </c>
      <c r="M90" s="4" t="s">
        <v>32</v>
      </c>
      <c r="N90" s="12" t="s">
        <v>33</v>
      </c>
      <c r="O90" s="33" t="s">
        <v>66</v>
      </c>
    </row>
    <row r="91" spans="1:15" s="14" customFormat="1" x14ac:dyDescent="0.25">
      <c r="A91" s="162"/>
      <c r="B91" s="6" t="s">
        <v>72</v>
      </c>
      <c r="C91" s="15">
        <v>53200</v>
      </c>
      <c r="D91" s="16" t="s">
        <v>36</v>
      </c>
      <c r="E91" s="16" t="s">
        <v>30</v>
      </c>
      <c r="F91" s="18">
        <v>12</v>
      </c>
      <c r="G91" s="41">
        <v>4.5999999999999996</v>
      </c>
      <c r="H91" s="42">
        <v>7</v>
      </c>
      <c r="I91" s="62">
        <v>96.73</v>
      </c>
      <c r="J91" s="12">
        <v>140</v>
      </c>
      <c r="K91" s="17">
        <v>10</v>
      </c>
      <c r="L91" s="17">
        <v>7</v>
      </c>
      <c r="M91" s="4" t="s">
        <v>32</v>
      </c>
      <c r="N91" s="12" t="s">
        <v>33</v>
      </c>
      <c r="O91" s="33" t="s">
        <v>66</v>
      </c>
    </row>
    <row r="92" spans="1:15" s="14" customFormat="1" ht="15.75" thickBot="1" x14ac:dyDescent="0.3">
      <c r="A92" s="163"/>
      <c r="B92" s="9" t="s">
        <v>73</v>
      </c>
      <c r="C92" s="70">
        <v>56230</v>
      </c>
      <c r="D92" s="34" t="s">
        <v>36</v>
      </c>
      <c r="E92" s="34" t="s">
        <v>30</v>
      </c>
      <c r="F92" s="35">
        <v>16</v>
      </c>
      <c r="G92" s="41">
        <v>4.5999999999999996</v>
      </c>
      <c r="H92" s="42">
        <v>7</v>
      </c>
      <c r="I92" s="62">
        <v>96.73</v>
      </c>
      <c r="J92" s="13">
        <v>140</v>
      </c>
      <c r="K92" s="36">
        <v>10</v>
      </c>
      <c r="L92" s="36">
        <v>7</v>
      </c>
      <c r="M92" s="10" t="s">
        <v>32</v>
      </c>
      <c r="N92" s="13" t="s">
        <v>33</v>
      </c>
      <c r="O92" s="37" t="s">
        <v>66</v>
      </c>
    </row>
    <row r="93" spans="1:15" ht="19.5" thickBot="1" x14ac:dyDescent="0.35">
      <c r="A93" s="56" t="s">
        <v>120</v>
      </c>
      <c r="B93" s="174" t="s">
        <v>175</v>
      </c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</row>
    <row r="94" spans="1:15" ht="15.75" thickBot="1" x14ac:dyDescent="0.3">
      <c r="A94" s="53"/>
      <c r="B94" s="7" t="s">
        <v>164</v>
      </c>
      <c r="C94" s="74">
        <v>17600</v>
      </c>
      <c r="D94" s="16" t="s">
        <v>36</v>
      </c>
      <c r="E94" s="16" t="s">
        <v>30</v>
      </c>
      <c r="F94" s="51">
        <v>1</v>
      </c>
      <c r="G94" s="60" t="s">
        <v>111</v>
      </c>
      <c r="H94" s="50" t="s">
        <v>230</v>
      </c>
      <c r="I94" s="63">
        <v>39</v>
      </c>
      <c r="J94" s="12">
        <v>200</v>
      </c>
      <c r="K94" s="57">
        <v>3</v>
      </c>
      <c r="L94" s="17">
        <v>1.1000000000000001</v>
      </c>
      <c r="M94" s="4" t="s">
        <v>32</v>
      </c>
      <c r="N94" s="12" t="s">
        <v>33</v>
      </c>
      <c r="O94" s="12" t="s">
        <v>66</v>
      </c>
    </row>
    <row r="95" spans="1:15" x14ac:dyDescent="0.25">
      <c r="A95" s="53">
        <v>75</v>
      </c>
      <c r="B95" s="7" t="s">
        <v>106</v>
      </c>
      <c r="C95" s="74">
        <v>22490</v>
      </c>
      <c r="D95" s="16" t="s">
        <v>36</v>
      </c>
      <c r="E95" s="16" t="s">
        <v>30</v>
      </c>
      <c r="F95" s="51">
        <v>4</v>
      </c>
      <c r="G95" s="60" t="s">
        <v>111</v>
      </c>
      <c r="H95" s="50" t="s">
        <v>112</v>
      </c>
      <c r="I95" s="63">
        <v>49</v>
      </c>
      <c r="J95" s="12">
        <v>200</v>
      </c>
      <c r="K95" s="57">
        <v>3</v>
      </c>
      <c r="L95" s="17">
        <v>2</v>
      </c>
      <c r="M95" s="4" t="s">
        <v>32</v>
      </c>
      <c r="N95" s="12" t="s">
        <v>33</v>
      </c>
      <c r="O95" s="12" t="s">
        <v>66</v>
      </c>
    </row>
    <row r="96" spans="1:15" x14ac:dyDescent="0.25">
      <c r="A96" s="53">
        <v>75</v>
      </c>
      <c r="B96" s="6" t="s">
        <v>107</v>
      </c>
      <c r="C96" s="75">
        <v>26600</v>
      </c>
      <c r="D96" s="16" t="s">
        <v>36</v>
      </c>
      <c r="E96" s="16" t="s">
        <v>30</v>
      </c>
      <c r="F96" s="52">
        <v>8</v>
      </c>
      <c r="G96" s="60" t="s">
        <v>111</v>
      </c>
      <c r="H96" s="50" t="s">
        <v>112</v>
      </c>
      <c r="I96" s="63">
        <v>49</v>
      </c>
      <c r="J96" s="12">
        <v>200</v>
      </c>
      <c r="K96" s="57">
        <v>3</v>
      </c>
      <c r="L96" s="17">
        <v>2</v>
      </c>
      <c r="M96" s="4" t="s">
        <v>32</v>
      </c>
      <c r="N96" s="12" t="s">
        <v>33</v>
      </c>
      <c r="O96" s="12" t="s">
        <v>66</v>
      </c>
    </row>
    <row r="97" spans="1:15" ht="15.75" thickBot="1" x14ac:dyDescent="0.3">
      <c r="A97" s="53">
        <v>75</v>
      </c>
      <c r="B97" s="6" t="s">
        <v>108</v>
      </c>
      <c r="C97" s="75">
        <v>35330</v>
      </c>
      <c r="D97" s="16" t="s">
        <v>36</v>
      </c>
      <c r="E97" s="16" t="s">
        <v>30</v>
      </c>
      <c r="F97" s="52">
        <v>16</v>
      </c>
      <c r="G97" s="60" t="s">
        <v>111</v>
      </c>
      <c r="H97" s="50" t="s">
        <v>114</v>
      </c>
      <c r="I97" s="63">
        <v>55</v>
      </c>
      <c r="J97" s="12">
        <v>200</v>
      </c>
      <c r="K97" s="57">
        <v>3</v>
      </c>
      <c r="L97" s="17">
        <v>2</v>
      </c>
      <c r="M97" s="4" t="s">
        <v>32</v>
      </c>
      <c r="N97" s="12" t="s">
        <v>33</v>
      </c>
      <c r="O97" s="12" t="s">
        <v>66</v>
      </c>
    </row>
    <row r="98" spans="1:15" x14ac:dyDescent="0.25">
      <c r="A98" s="53">
        <v>80</v>
      </c>
      <c r="B98" s="7" t="s">
        <v>121</v>
      </c>
      <c r="C98" s="74">
        <v>22900</v>
      </c>
      <c r="D98" s="16" t="s">
        <v>36</v>
      </c>
      <c r="E98" s="16" t="s">
        <v>30</v>
      </c>
      <c r="F98" s="51">
        <v>4</v>
      </c>
      <c r="G98" s="60" t="s">
        <v>111</v>
      </c>
      <c r="H98" s="50" t="s">
        <v>112</v>
      </c>
      <c r="I98" s="63">
        <v>52</v>
      </c>
      <c r="J98" s="12">
        <v>200</v>
      </c>
      <c r="K98" s="57">
        <v>3</v>
      </c>
      <c r="L98" s="17">
        <v>2.7</v>
      </c>
      <c r="M98" s="4" t="s">
        <v>32</v>
      </c>
      <c r="N98" s="12" t="s">
        <v>33</v>
      </c>
      <c r="O98" s="12" t="s">
        <v>66</v>
      </c>
    </row>
    <row r="99" spans="1:15" x14ac:dyDescent="0.25">
      <c r="A99" s="53">
        <v>80</v>
      </c>
      <c r="B99" s="6" t="s">
        <v>122</v>
      </c>
      <c r="C99" s="75">
        <v>28450</v>
      </c>
      <c r="D99" s="16" t="s">
        <v>36</v>
      </c>
      <c r="E99" s="16" t="s">
        <v>30</v>
      </c>
      <c r="F99" s="51">
        <v>8</v>
      </c>
      <c r="G99" s="60" t="s">
        <v>111</v>
      </c>
      <c r="H99" s="50" t="s">
        <v>112</v>
      </c>
      <c r="I99" s="63">
        <v>52</v>
      </c>
      <c r="J99" s="12">
        <v>200</v>
      </c>
      <c r="K99" s="57">
        <v>3</v>
      </c>
      <c r="L99" s="17">
        <v>2.7</v>
      </c>
      <c r="M99" s="4" t="s">
        <v>32</v>
      </c>
      <c r="N99" s="12" t="s">
        <v>33</v>
      </c>
      <c r="O99" s="12" t="s">
        <v>66</v>
      </c>
    </row>
    <row r="100" spans="1:15" ht="15.75" thickBot="1" x14ac:dyDescent="0.3">
      <c r="A100" s="53">
        <v>80</v>
      </c>
      <c r="B100" s="6" t="s">
        <v>166</v>
      </c>
      <c r="C100" s="75">
        <v>35330</v>
      </c>
      <c r="D100" s="16" t="s">
        <v>36</v>
      </c>
      <c r="E100" s="16" t="s">
        <v>30</v>
      </c>
      <c r="F100" s="52">
        <v>16</v>
      </c>
      <c r="G100" s="60" t="s">
        <v>111</v>
      </c>
      <c r="H100" s="50" t="s">
        <v>112</v>
      </c>
      <c r="I100" s="63">
        <v>52</v>
      </c>
      <c r="J100" s="12">
        <v>200</v>
      </c>
      <c r="K100" s="57">
        <v>3</v>
      </c>
      <c r="L100" s="17">
        <v>2.7</v>
      </c>
      <c r="M100" s="4" t="s">
        <v>32</v>
      </c>
      <c r="N100" s="12" t="s">
        <v>33</v>
      </c>
      <c r="O100" s="12" t="s">
        <v>66</v>
      </c>
    </row>
    <row r="101" spans="1:15" x14ac:dyDescent="0.25">
      <c r="A101" s="53">
        <v>90</v>
      </c>
      <c r="B101" s="7" t="s">
        <v>115</v>
      </c>
      <c r="C101" s="74">
        <v>26120</v>
      </c>
      <c r="D101" s="16" t="s">
        <v>36</v>
      </c>
      <c r="E101" s="16" t="s">
        <v>30</v>
      </c>
      <c r="F101" s="51">
        <v>4</v>
      </c>
      <c r="G101" s="60" t="s">
        <v>111</v>
      </c>
      <c r="H101" s="50" t="s">
        <v>112</v>
      </c>
      <c r="I101" s="63">
        <v>52</v>
      </c>
      <c r="J101" s="12">
        <v>200</v>
      </c>
      <c r="K101" s="57">
        <v>3</v>
      </c>
      <c r="L101" s="17">
        <v>3.2</v>
      </c>
      <c r="M101" s="4" t="s">
        <v>32</v>
      </c>
      <c r="N101" s="12" t="s">
        <v>33</v>
      </c>
      <c r="O101" s="12" t="s">
        <v>66</v>
      </c>
    </row>
    <row r="102" spans="1:15" ht="15.75" thickBot="1" x14ac:dyDescent="0.3">
      <c r="A102" s="53">
        <v>90</v>
      </c>
      <c r="B102" s="6" t="s">
        <v>116</v>
      </c>
      <c r="C102" s="75">
        <v>31790</v>
      </c>
      <c r="D102" s="16" t="s">
        <v>36</v>
      </c>
      <c r="E102" s="16" t="s">
        <v>30</v>
      </c>
      <c r="F102" s="52">
        <v>8</v>
      </c>
      <c r="G102" s="60" t="s">
        <v>111</v>
      </c>
      <c r="H102" s="50" t="s">
        <v>112</v>
      </c>
      <c r="I102" s="63">
        <v>52</v>
      </c>
      <c r="J102" s="12">
        <v>200</v>
      </c>
      <c r="K102" s="57">
        <v>3</v>
      </c>
      <c r="L102" s="17">
        <v>3.2</v>
      </c>
      <c r="M102" s="4" t="s">
        <v>32</v>
      </c>
      <c r="N102" s="12" t="s">
        <v>33</v>
      </c>
      <c r="O102" s="12" t="s">
        <v>66</v>
      </c>
    </row>
    <row r="103" spans="1:15" x14ac:dyDescent="0.25">
      <c r="A103" s="53">
        <v>100</v>
      </c>
      <c r="B103" s="7" t="s">
        <v>117</v>
      </c>
      <c r="C103" s="74">
        <v>26120</v>
      </c>
      <c r="D103" s="16" t="s">
        <v>36</v>
      </c>
      <c r="E103" s="16" t="s">
        <v>30</v>
      </c>
      <c r="F103" s="51">
        <v>4</v>
      </c>
      <c r="G103" s="60" t="s">
        <v>111</v>
      </c>
      <c r="H103" s="50" t="s">
        <v>113</v>
      </c>
      <c r="I103" s="63">
        <v>63</v>
      </c>
      <c r="J103" s="12">
        <v>200</v>
      </c>
      <c r="K103" s="57">
        <v>3</v>
      </c>
      <c r="L103" s="17">
        <v>4.0999999999999996</v>
      </c>
      <c r="M103" s="4" t="s">
        <v>32</v>
      </c>
      <c r="N103" s="12" t="s">
        <v>33</v>
      </c>
      <c r="O103" s="12" t="s">
        <v>66</v>
      </c>
    </row>
    <row r="104" spans="1:15" x14ac:dyDescent="0.25">
      <c r="A104" s="53">
        <v>100</v>
      </c>
      <c r="B104" s="6" t="s">
        <v>118</v>
      </c>
      <c r="C104" s="75">
        <v>31780</v>
      </c>
      <c r="D104" s="16" t="s">
        <v>36</v>
      </c>
      <c r="E104" s="16" t="s">
        <v>30</v>
      </c>
      <c r="F104" s="52">
        <v>8</v>
      </c>
      <c r="G104" s="60" t="s">
        <v>111</v>
      </c>
      <c r="H104" s="50" t="s">
        <v>113</v>
      </c>
      <c r="I104" s="63">
        <v>63</v>
      </c>
      <c r="J104" s="12">
        <v>200</v>
      </c>
      <c r="K104" s="57">
        <v>3</v>
      </c>
      <c r="L104" s="17">
        <v>4.0999999999999996</v>
      </c>
      <c r="M104" s="4" t="s">
        <v>32</v>
      </c>
      <c r="N104" s="12" t="s">
        <v>33</v>
      </c>
      <c r="O104" s="12" t="s">
        <v>66</v>
      </c>
    </row>
    <row r="105" spans="1:15" ht="15.75" thickBot="1" x14ac:dyDescent="0.3">
      <c r="A105" s="53">
        <v>100</v>
      </c>
      <c r="B105" s="9" t="s">
        <v>119</v>
      </c>
      <c r="C105" s="76">
        <v>41940</v>
      </c>
      <c r="D105" s="16" t="s">
        <v>36</v>
      </c>
      <c r="E105" s="16" t="s">
        <v>30</v>
      </c>
      <c r="F105" s="52">
        <v>16</v>
      </c>
      <c r="G105" s="60" t="s">
        <v>111</v>
      </c>
      <c r="H105" s="50" t="s">
        <v>113</v>
      </c>
      <c r="I105" s="63">
        <v>63</v>
      </c>
      <c r="J105" s="12">
        <v>200</v>
      </c>
      <c r="K105" s="57">
        <v>3</v>
      </c>
      <c r="L105" s="17">
        <v>4.0999999999999996</v>
      </c>
      <c r="M105" s="4" t="s">
        <v>32</v>
      </c>
      <c r="N105" s="12" t="s">
        <v>33</v>
      </c>
      <c r="O105" s="12" t="s">
        <v>66</v>
      </c>
    </row>
    <row r="106" spans="1:15" x14ac:dyDescent="0.25">
      <c r="A106" s="53">
        <v>120</v>
      </c>
      <c r="B106" s="6" t="s">
        <v>109</v>
      </c>
      <c r="C106" s="75">
        <v>34660</v>
      </c>
      <c r="D106" s="16" t="s">
        <v>36</v>
      </c>
      <c r="E106" s="16" t="s">
        <v>30</v>
      </c>
      <c r="F106" s="52">
        <v>8</v>
      </c>
      <c r="G106" s="60" t="s">
        <v>111</v>
      </c>
      <c r="H106" s="50" t="s">
        <v>113</v>
      </c>
      <c r="I106" s="63">
        <v>68</v>
      </c>
      <c r="J106" s="12">
        <v>200</v>
      </c>
      <c r="K106" s="57">
        <v>3</v>
      </c>
      <c r="L106" s="17">
        <v>6</v>
      </c>
      <c r="M106" s="4" t="s">
        <v>32</v>
      </c>
      <c r="N106" s="12" t="s">
        <v>33</v>
      </c>
      <c r="O106" s="12" t="s">
        <v>66</v>
      </c>
    </row>
    <row r="107" spans="1:15" ht="15.75" thickBot="1" x14ac:dyDescent="0.3">
      <c r="A107" s="53">
        <v>120</v>
      </c>
      <c r="B107" s="9" t="s">
        <v>110</v>
      </c>
      <c r="C107" s="76">
        <v>44980</v>
      </c>
      <c r="D107" s="16" t="s">
        <v>36</v>
      </c>
      <c r="E107" s="16" t="s">
        <v>30</v>
      </c>
      <c r="F107" s="51">
        <v>16</v>
      </c>
      <c r="G107" s="60" t="s">
        <v>111</v>
      </c>
      <c r="H107" s="50" t="s">
        <v>113</v>
      </c>
      <c r="I107" s="63">
        <v>68</v>
      </c>
      <c r="J107" s="12">
        <v>200</v>
      </c>
      <c r="K107" s="57">
        <v>3</v>
      </c>
      <c r="L107" s="17">
        <v>6</v>
      </c>
      <c r="M107" s="4" t="s">
        <v>32</v>
      </c>
      <c r="N107" s="12" t="s">
        <v>33</v>
      </c>
      <c r="O107" s="12" t="s">
        <v>66</v>
      </c>
    </row>
    <row r="108" spans="1:15" ht="18.75" customHeight="1" thickBot="1" x14ac:dyDescent="0.3">
      <c r="A108" s="56" t="s">
        <v>120</v>
      </c>
      <c r="B108" s="172" t="s">
        <v>176</v>
      </c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</row>
    <row r="109" spans="1:15" x14ac:dyDescent="0.25">
      <c r="A109" s="53">
        <v>35</v>
      </c>
      <c r="B109" s="7" t="s">
        <v>135</v>
      </c>
      <c r="C109" s="71">
        <v>16420</v>
      </c>
      <c r="D109" s="16" t="s">
        <v>36</v>
      </c>
      <c r="E109" s="16" t="s">
        <v>30</v>
      </c>
      <c r="F109" s="52">
        <v>2</v>
      </c>
      <c r="G109" s="60" t="s">
        <v>111</v>
      </c>
      <c r="H109" s="60">
        <v>5</v>
      </c>
      <c r="I109" s="65">
        <v>17</v>
      </c>
      <c r="J109" s="12">
        <v>100</v>
      </c>
      <c r="K109" s="66">
        <v>2</v>
      </c>
      <c r="L109" s="17">
        <v>0.4</v>
      </c>
      <c r="M109" s="4" t="s">
        <v>58</v>
      </c>
      <c r="N109" s="12" t="s">
        <v>33</v>
      </c>
      <c r="O109" s="12" t="s">
        <v>33</v>
      </c>
    </row>
    <row r="110" spans="1:15" x14ac:dyDescent="0.25">
      <c r="A110" s="53">
        <v>35</v>
      </c>
      <c r="B110" s="6" t="s">
        <v>124</v>
      </c>
      <c r="C110" s="72">
        <v>18460</v>
      </c>
      <c r="D110" s="16" t="s">
        <v>36</v>
      </c>
      <c r="E110" s="16" t="s">
        <v>30</v>
      </c>
      <c r="F110" s="52">
        <v>4</v>
      </c>
      <c r="G110" s="60" t="s">
        <v>111</v>
      </c>
      <c r="H110" s="60">
        <v>5</v>
      </c>
      <c r="I110" s="65">
        <v>17</v>
      </c>
      <c r="J110" s="12">
        <v>100</v>
      </c>
      <c r="K110" s="66">
        <v>2</v>
      </c>
      <c r="L110" s="17">
        <v>0.4</v>
      </c>
      <c r="M110" s="4" t="s">
        <v>58</v>
      </c>
      <c r="N110" s="12" t="s">
        <v>33</v>
      </c>
      <c r="O110" s="12" t="s">
        <v>33</v>
      </c>
    </row>
    <row r="111" spans="1:15" x14ac:dyDescent="0.25">
      <c r="A111" s="53">
        <v>35</v>
      </c>
      <c r="B111" s="6" t="s">
        <v>125</v>
      </c>
      <c r="C111" s="72">
        <v>23160</v>
      </c>
      <c r="D111" s="16" t="s">
        <v>36</v>
      </c>
      <c r="E111" s="16" t="s">
        <v>30</v>
      </c>
      <c r="F111" s="52">
        <v>8</v>
      </c>
      <c r="G111" s="60" t="s">
        <v>111</v>
      </c>
      <c r="H111" s="60">
        <v>5</v>
      </c>
      <c r="I111" s="65">
        <v>17</v>
      </c>
      <c r="J111" s="12">
        <v>100</v>
      </c>
      <c r="K111" s="66">
        <v>2</v>
      </c>
      <c r="L111" s="17">
        <v>0.4</v>
      </c>
      <c r="M111" s="4" t="s">
        <v>58</v>
      </c>
      <c r="N111" s="12" t="s">
        <v>33</v>
      </c>
      <c r="O111" s="12" t="s">
        <v>33</v>
      </c>
    </row>
    <row r="112" spans="1:15" x14ac:dyDescent="0.25">
      <c r="A112" s="53">
        <v>35</v>
      </c>
      <c r="B112" s="6" t="s">
        <v>126</v>
      </c>
      <c r="C112" s="72">
        <v>16940</v>
      </c>
      <c r="D112" s="16" t="s">
        <v>36</v>
      </c>
      <c r="E112" s="16" t="s">
        <v>30</v>
      </c>
      <c r="F112" s="52">
        <v>2</v>
      </c>
      <c r="G112" s="60" t="s">
        <v>111</v>
      </c>
      <c r="H112" s="60">
        <v>5</v>
      </c>
      <c r="I112" s="65">
        <v>19</v>
      </c>
      <c r="J112" s="12">
        <v>100</v>
      </c>
      <c r="K112" s="66">
        <v>2</v>
      </c>
      <c r="L112" s="17">
        <v>0.4</v>
      </c>
      <c r="M112" s="4" t="s">
        <v>58</v>
      </c>
      <c r="N112" s="12" t="s">
        <v>66</v>
      </c>
      <c r="O112" s="12" t="s">
        <v>33</v>
      </c>
    </row>
    <row r="113" spans="1:15" x14ac:dyDescent="0.25">
      <c r="A113" s="53">
        <v>35</v>
      </c>
      <c r="B113" s="6" t="s">
        <v>127</v>
      </c>
      <c r="C113" s="72">
        <v>19190</v>
      </c>
      <c r="D113" s="16" t="s">
        <v>36</v>
      </c>
      <c r="E113" s="16" t="s">
        <v>30</v>
      </c>
      <c r="F113" s="52">
        <v>4</v>
      </c>
      <c r="G113" s="60" t="s">
        <v>111</v>
      </c>
      <c r="H113" s="60">
        <v>5</v>
      </c>
      <c r="I113" s="65">
        <v>19</v>
      </c>
      <c r="J113" s="12">
        <v>100</v>
      </c>
      <c r="K113" s="66">
        <v>2</v>
      </c>
      <c r="L113" s="17">
        <v>0.4</v>
      </c>
      <c r="M113" s="4" t="s">
        <v>58</v>
      </c>
      <c r="N113" s="12" t="s">
        <v>66</v>
      </c>
      <c r="O113" s="12" t="s">
        <v>33</v>
      </c>
    </row>
    <row r="114" spans="1:15" ht="15.75" thickBot="1" x14ac:dyDescent="0.3">
      <c r="A114" s="53">
        <v>35</v>
      </c>
      <c r="B114" s="6" t="s">
        <v>128</v>
      </c>
      <c r="C114" s="73">
        <v>23680</v>
      </c>
      <c r="D114" s="16" t="s">
        <v>36</v>
      </c>
      <c r="E114" s="16" t="s">
        <v>30</v>
      </c>
      <c r="F114" s="52">
        <v>8</v>
      </c>
      <c r="G114" s="60" t="s">
        <v>111</v>
      </c>
      <c r="H114" s="60">
        <v>5</v>
      </c>
      <c r="I114" s="65">
        <v>19</v>
      </c>
      <c r="J114" s="12">
        <v>100</v>
      </c>
      <c r="K114" s="66">
        <v>2</v>
      </c>
      <c r="L114" s="17">
        <v>0.4</v>
      </c>
      <c r="M114" s="4" t="s">
        <v>58</v>
      </c>
      <c r="N114" s="12" t="s">
        <v>66</v>
      </c>
      <c r="O114" s="12" t="s">
        <v>33</v>
      </c>
    </row>
    <row r="115" spans="1:15" x14ac:dyDescent="0.25">
      <c r="A115" s="53">
        <v>50</v>
      </c>
      <c r="B115" s="54" t="s">
        <v>129</v>
      </c>
      <c r="C115" s="72">
        <v>18660</v>
      </c>
      <c r="D115" s="16" t="s">
        <v>36</v>
      </c>
      <c r="E115" s="16" t="s">
        <v>30</v>
      </c>
      <c r="F115" s="52">
        <v>2</v>
      </c>
      <c r="G115" s="60" t="s">
        <v>111</v>
      </c>
      <c r="H115" s="60">
        <v>6</v>
      </c>
      <c r="I115" s="65">
        <v>19</v>
      </c>
      <c r="J115" s="12">
        <v>100</v>
      </c>
      <c r="K115" s="66">
        <v>2</v>
      </c>
      <c r="L115" s="17">
        <v>1.2</v>
      </c>
      <c r="M115" s="4" t="s">
        <v>58</v>
      </c>
      <c r="N115" s="12" t="s">
        <v>33</v>
      </c>
      <c r="O115" s="12" t="s">
        <v>33</v>
      </c>
    </row>
    <row r="116" spans="1:15" x14ac:dyDescent="0.25">
      <c r="A116" s="53">
        <v>50</v>
      </c>
      <c r="B116" s="5" t="s">
        <v>130</v>
      </c>
      <c r="C116" s="72">
        <v>21120</v>
      </c>
      <c r="D116" s="16" t="s">
        <v>36</v>
      </c>
      <c r="E116" s="16" t="s">
        <v>30</v>
      </c>
      <c r="F116" s="52">
        <v>4</v>
      </c>
      <c r="G116" s="60" t="s">
        <v>111</v>
      </c>
      <c r="H116" s="60">
        <v>6</v>
      </c>
      <c r="I116" s="65">
        <v>19</v>
      </c>
      <c r="J116" s="12">
        <v>100</v>
      </c>
      <c r="K116" s="66">
        <v>2</v>
      </c>
      <c r="L116" s="17">
        <v>1.2</v>
      </c>
      <c r="M116" s="4" t="s">
        <v>58</v>
      </c>
      <c r="N116" s="12" t="s">
        <v>33</v>
      </c>
      <c r="O116" s="12" t="s">
        <v>33</v>
      </c>
    </row>
    <row r="117" spans="1:15" x14ac:dyDescent="0.25">
      <c r="A117" s="53">
        <v>50</v>
      </c>
      <c r="B117" s="5" t="s">
        <v>131</v>
      </c>
      <c r="C117" s="72">
        <v>25200</v>
      </c>
      <c r="D117" s="16" t="s">
        <v>36</v>
      </c>
      <c r="E117" s="16" t="s">
        <v>30</v>
      </c>
      <c r="F117" s="52">
        <v>8</v>
      </c>
      <c r="G117" s="60" t="s">
        <v>111</v>
      </c>
      <c r="H117" s="60">
        <v>6</v>
      </c>
      <c r="I117" s="65">
        <v>19</v>
      </c>
      <c r="J117" s="12">
        <v>100</v>
      </c>
      <c r="K117" s="66">
        <v>2</v>
      </c>
      <c r="L117" s="17">
        <v>1.2</v>
      </c>
      <c r="M117" s="4" t="s">
        <v>58</v>
      </c>
      <c r="N117" s="12" t="s">
        <v>33</v>
      </c>
      <c r="O117" s="12" t="s">
        <v>33</v>
      </c>
    </row>
    <row r="118" spans="1:15" x14ac:dyDescent="0.25">
      <c r="A118" s="53">
        <v>50</v>
      </c>
      <c r="B118" s="5" t="s">
        <v>132</v>
      </c>
      <c r="C118" s="72">
        <v>18930</v>
      </c>
      <c r="D118" s="16" t="s">
        <v>36</v>
      </c>
      <c r="E118" s="16" t="s">
        <v>30</v>
      </c>
      <c r="F118" s="52">
        <v>2</v>
      </c>
      <c r="G118" s="60" t="s">
        <v>111</v>
      </c>
      <c r="H118" s="60">
        <v>6</v>
      </c>
      <c r="I118" s="65">
        <v>21</v>
      </c>
      <c r="J118" s="12">
        <v>100</v>
      </c>
      <c r="K118" s="66">
        <v>2</v>
      </c>
      <c r="L118" s="17">
        <v>1.2</v>
      </c>
      <c r="M118" s="4" t="s">
        <v>58</v>
      </c>
      <c r="N118" s="12" t="s">
        <v>66</v>
      </c>
      <c r="O118" s="12" t="s">
        <v>33</v>
      </c>
    </row>
    <row r="119" spans="1:15" x14ac:dyDescent="0.25">
      <c r="A119" s="53">
        <v>50</v>
      </c>
      <c r="B119" s="5" t="s">
        <v>133</v>
      </c>
      <c r="C119" s="72">
        <v>21840</v>
      </c>
      <c r="D119" s="16" t="s">
        <v>36</v>
      </c>
      <c r="E119" s="16" t="s">
        <v>30</v>
      </c>
      <c r="F119" s="52">
        <v>4</v>
      </c>
      <c r="G119" s="60" t="s">
        <v>111</v>
      </c>
      <c r="H119" s="60">
        <v>6</v>
      </c>
      <c r="I119" s="65">
        <v>21</v>
      </c>
      <c r="J119" s="12">
        <v>100</v>
      </c>
      <c r="K119" s="66">
        <v>2</v>
      </c>
      <c r="L119" s="17">
        <v>1.2</v>
      </c>
      <c r="M119" s="4" t="s">
        <v>58</v>
      </c>
      <c r="N119" s="12" t="s">
        <v>66</v>
      </c>
      <c r="O119" s="12" t="s">
        <v>33</v>
      </c>
    </row>
    <row r="120" spans="1:15" ht="15.75" thickBot="1" x14ac:dyDescent="0.3">
      <c r="A120" s="53">
        <v>50</v>
      </c>
      <c r="B120" s="55" t="s">
        <v>134</v>
      </c>
      <c r="C120" s="73">
        <v>26260</v>
      </c>
      <c r="D120" s="16" t="s">
        <v>36</v>
      </c>
      <c r="E120" s="16" t="s">
        <v>30</v>
      </c>
      <c r="F120" s="52">
        <v>8</v>
      </c>
      <c r="G120" s="60" t="s">
        <v>111</v>
      </c>
      <c r="H120" s="60">
        <v>6</v>
      </c>
      <c r="I120" s="65">
        <v>21</v>
      </c>
      <c r="J120" s="12">
        <v>100</v>
      </c>
      <c r="K120" s="66">
        <v>2</v>
      </c>
      <c r="L120" s="17">
        <v>1.2</v>
      </c>
      <c r="M120" s="4" t="s">
        <v>58</v>
      </c>
      <c r="N120" s="12" t="s">
        <v>66</v>
      </c>
      <c r="O120" s="12" t="s">
        <v>33</v>
      </c>
    </row>
    <row r="121" spans="1:15" x14ac:dyDescent="0.25">
      <c r="A121" s="53">
        <v>60</v>
      </c>
      <c r="B121" s="5" t="s">
        <v>261</v>
      </c>
      <c r="C121" s="72">
        <v>31230</v>
      </c>
      <c r="D121" s="16" t="s">
        <v>36</v>
      </c>
      <c r="E121" s="16" t="s">
        <v>30</v>
      </c>
      <c r="F121" s="52" t="s">
        <v>140</v>
      </c>
      <c r="G121" s="60" t="s">
        <v>111</v>
      </c>
      <c r="H121" s="60">
        <v>8</v>
      </c>
      <c r="I121" s="65">
        <v>23</v>
      </c>
      <c r="J121" s="12">
        <v>160</v>
      </c>
      <c r="K121" s="66">
        <v>2</v>
      </c>
      <c r="L121" s="17">
        <v>1.5</v>
      </c>
      <c r="M121" s="4" t="s">
        <v>58</v>
      </c>
      <c r="N121" s="12" t="s">
        <v>33</v>
      </c>
      <c r="O121" s="12" t="s">
        <v>33</v>
      </c>
    </row>
    <row r="122" spans="1:15" x14ac:dyDescent="0.25">
      <c r="A122" s="53">
        <v>60</v>
      </c>
      <c r="B122" s="5" t="s">
        <v>136</v>
      </c>
      <c r="C122" s="72">
        <v>37700</v>
      </c>
      <c r="D122" s="16" t="s">
        <v>36</v>
      </c>
      <c r="E122" s="16" t="s">
        <v>30</v>
      </c>
      <c r="F122" s="52" t="s">
        <v>140</v>
      </c>
      <c r="G122" s="60" t="s">
        <v>111</v>
      </c>
      <c r="H122" s="60">
        <v>8</v>
      </c>
      <c r="I122" s="65">
        <v>23</v>
      </c>
      <c r="J122" s="12">
        <v>160</v>
      </c>
      <c r="K122" s="66">
        <v>2</v>
      </c>
      <c r="L122" s="17">
        <v>1.5</v>
      </c>
      <c r="M122" s="4" t="s">
        <v>58</v>
      </c>
      <c r="N122" s="12" t="s">
        <v>33</v>
      </c>
      <c r="O122" s="12" t="s">
        <v>33</v>
      </c>
    </row>
    <row r="123" spans="1:15" x14ac:dyDescent="0.25">
      <c r="A123" s="53">
        <v>60</v>
      </c>
      <c r="B123" s="5" t="s">
        <v>137</v>
      </c>
      <c r="C123" s="72">
        <v>44720</v>
      </c>
      <c r="D123" s="16" t="s">
        <v>36</v>
      </c>
      <c r="E123" s="16" t="s">
        <v>30</v>
      </c>
      <c r="F123" s="52" t="s">
        <v>141</v>
      </c>
      <c r="G123" s="60" t="s">
        <v>111</v>
      </c>
      <c r="H123" s="60">
        <v>8</v>
      </c>
      <c r="I123" s="65">
        <v>23</v>
      </c>
      <c r="J123" s="12">
        <v>160</v>
      </c>
      <c r="K123" s="66">
        <v>2</v>
      </c>
      <c r="L123" s="17">
        <v>1.5</v>
      </c>
      <c r="M123" s="4" t="s">
        <v>58</v>
      </c>
      <c r="N123" s="12" t="s">
        <v>33</v>
      </c>
      <c r="O123" s="12" t="s">
        <v>33</v>
      </c>
    </row>
    <row r="124" spans="1:15" ht="15.75" thickBot="1" x14ac:dyDescent="0.3">
      <c r="A124" s="53">
        <v>60</v>
      </c>
      <c r="B124" s="55" t="s">
        <v>138</v>
      </c>
      <c r="C124" s="73">
        <v>52290</v>
      </c>
      <c r="D124" s="16" t="s">
        <v>36</v>
      </c>
      <c r="E124" s="16" t="s">
        <v>30</v>
      </c>
      <c r="F124" s="52" t="s">
        <v>142</v>
      </c>
      <c r="G124" s="60" t="s">
        <v>111</v>
      </c>
      <c r="H124" s="60">
        <v>8</v>
      </c>
      <c r="I124" s="65">
        <v>23</v>
      </c>
      <c r="J124" s="12">
        <v>160</v>
      </c>
      <c r="K124" s="66">
        <v>2</v>
      </c>
      <c r="L124" s="17">
        <v>1.5</v>
      </c>
      <c r="M124" s="4" t="s">
        <v>58</v>
      </c>
      <c r="N124" s="12" t="s">
        <v>33</v>
      </c>
      <c r="O124" s="12" t="s">
        <v>33</v>
      </c>
    </row>
    <row r="125" spans="1:15" x14ac:dyDescent="0.25">
      <c r="B125" s="5" t="s">
        <v>152</v>
      </c>
      <c r="C125" s="15">
        <v>37570</v>
      </c>
      <c r="D125" s="16" t="s">
        <v>36</v>
      </c>
      <c r="E125" s="16" t="s">
        <v>30</v>
      </c>
      <c r="F125" s="52" t="s">
        <v>140</v>
      </c>
      <c r="G125" s="60" t="s">
        <v>111</v>
      </c>
      <c r="H125" s="60">
        <v>8</v>
      </c>
      <c r="I125" s="65">
        <v>23</v>
      </c>
      <c r="J125" s="12">
        <v>160</v>
      </c>
      <c r="K125" s="66">
        <v>2</v>
      </c>
      <c r="L125" s="17">
        <v>1.5</v>
      </c>
      <c r="M125" s="4" t="s">
        <v>58</v>
      </c>
      <c r="N125" s="12" t="s">
        <v>33</v>
      </c>
      <c r="O125" s="12" t="s">
        <v>33</v>
      </c>
    </row>
    <row r="126" spans="1:15" x14ac:dyDescent="0.25">
      <c r="B126" s="5" t="s">
        <v>153</v>
      </c>
      <c r="C126" s="15">
        <v>43930</v>
      </c>
      <c r="D126" s="16" t="s">
        <v>36</v>
      </c>
      <c r="E126" s="16" t="s">
        <v>30</v>
      </c>
      <c r="F126" s="52" t="s">
        <v>141</v>
      </c>
      <c r="G126" s="60" t="s">
        <v>111</v>
      </c>
      <c r="H126" s="60">
        <v>8</v>
      </c>
      <c r="I126" s="65">
        <v>23</v>
      </c>
      <c r="J126" s="12">
        <v>160</v>
      </c>
      <c r="K126" s="66">
        <v>2</v>
      </c>
      <c r="L126" s="17">
        <v>1.5</v>
      </c>
      <c r="M126" s="4" t="s">
        <v>58</v>
      </c>
      <c r="N126" s="12" t="s">
        <v>33</v>
      </c>
      <c r="O126" s="12" t="s">
        <v>33</v>
      </c>
    </row>
    <row r="127" spans="1:15" ht="15.75" thickBot="1" x14ac:dyDescent="0.3">
      <c r="B127" s="5" t="s">
        <v>154</v>
      </c>
      <c r="C127" s="15">
        <v>53480</v>
      </c>
      <c r="D127" s="16" t="s">
        <v>36</v>
      </c>
      <c r="E127" s="16" t="s">
        <v>30</v>
      </c>
      <c r="F127" s="52" t="s">
        <v>142</v>
      </c>
      <c r="G127" s="60" t="s">
        <v>111</v>
      </c>
      <c r="H127" s="60">
        <v>8</v>
      </c>
      <c r="I127" s="65">
        <v>23</v>
      </c>
      <c r="J127" s="12">
        <v>160</v>
      </c>
      <c r="K127" s="66">
        <v>2</v>
      </c>
      <c r="L127" s="17">
        <v>1.5</v>
      </c>
      <c r="M127" s="4" t="s">
        <v>58</v>
      </c>
      <c r="N127" s="12" t="s">
        <v>33</v>
      </c>
      <c r="O127" s="12" t="s">
        <v>33</v>
      </c>
    </row>
    <row r="128" spans="1:15" ht="15.75" thickBot="1" x14ac:dyDescent="0.3">
      <c r="A128" s="164" t="s">
        <v>159</v>
      </c>
      <c r="B128" s="147" t="s">
        <v>262</v>
      </c>
      <c r="C128" s="170" t="s">
        <v>263</v>
      </c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</row>
    <row r="129" spans="1:15" ht="15.75" thickBot="1" x14ac:dyDescent="0.3">
      <c r="A129" s="165"/>
      <c r="B129" s="9" t="s">
        <v>155</v>
      </c>
      <c r="C129" s="70">
        <v>76490</v>
      </c>
      <c r="D129" s="34" t="s">
        <v>36</v>
      </c>
      <c r="E129" s="34" t="s">
        <v>30</v>
      </c>
      <c r="F129" s="35">
        <v>16</v>
      </c>
      <c r="G129" s="13">
        <v>5.6</v>
      </c>
      <c r="H129" s="36">
        <v>6.4</v>
      </c>
      <c r="I129" s="13">
        <v>86.21</v>
      </c>
      <c r="J129" s="13">
        <v>160</v>
      </c>
      <c r="K129" s="36">
        <v>10</v>
      </c>
      <c r="L129" s="36">
        <v>9</v>
      </c>
      <c r="M129" s="10" t="s">
        <v>32</v>
      </c>
      <c r="N129" s="13" t="s">
        <v>33</v>
      </c>
      <c r="O129" s="37" t="s">
        <v>66</v>
      </c>
    </row>
    <row r="130" spans="1:15" ht="15.75" thickBot="1" x14ac:dyDescent="0.3">
      <c r="A130" s="165"/>
      <c r="B130" s="9" t="s">
        <v>156</v>
      </c>
      <c r="C130" s="70">
        <v>139690</v>
      </c>
      <c r="D130" s="34" t="s">
        <v>36</v>
      </c>
      <c r="E130" s="34" t="s">
        <v>30</v>
      </c>
      <c r="F130" s="35" t="s">
        <v>141</v>
      </c>
      <c r="G130" s="13">
        <v>5.6</v>
      </c>
      <c r="H130" s="36">
        <v>6.4</v>
      </c>
      <c r="I130" s="13">
        <v>86.21</v>
      </c>
      <c r="J130" s="13">
        <v>160</v>
      </c>
      <c r="K130" s="36">
        <v>10</v>
      </c>
      <c r="L130" s="36">
        <v>9</v>
      </c>
      <c r="M130" s="10" t="s">
        <v>32</v>
      </c>
      <c r="N130" s="13" t="s">
        <v>33</v>
      </c>
      <c r="O130" s="37" t="s">
        <v>66</v>
      </c>
    </row>
    <row r="131" spans="1:15" ht="15.75" thickBot="1" x14ac:dyDescent="0.3">
      <c r="A131" s="166"/>
      <c r="B131" s="9" t="s">
        <v>157</v>
      </c>
      <c r="C131" s="70">
        <v>178200</v>
      </c>
      <c r="D131" s="34" t="s">
        <v>36</v>
      </c>
      <c r="E131" s="34" t="s">
        <v>30</v>
      </c>
      <c r="F131" s="35" t="s">
        <v>158</v>
      </c>
      <c r="G131" s="13">
        <v>5.6</v>
      </c>
      <c r="H131" s="36">
        <v>6.4</v>
      </c>
      <c r="I131" s="13">
        <v>86.21</v>
      </c>
      <c r="J131" s="13">
        <v>160</v>
      </c>
      <c r="K131" s="36">
        <v>10</v>
      </c>
      <c r="L131" s="36">
        <v>9</v>
      </c>
      <c r="M131" s="10" t="s">
        <v>32</v>
      </c>
      <c r="N131" s="13" t="s">
        <v>33</v>
      </c>
      <c r="O131" s="37" t="s">
        <v>66</v>
      </c>
    </row>
  </sheetData>
  <autoFilter ref="B2:O131"/>
  <mergeCells count="18">
    <mergeCell ref="A128:A131"/>
    <mergeCell ref="G1:I1"/>
    <mergeCell ref="J1:L1"/>
    <mergeCell ref="D1:F1"/>
    <mergeCell ref="C128:O128"/>
    <mergeCell ref="B108:O108"/>
    <mergeCell ref="B93:O93"/>
    <mergeCell ref="B57:O57"/>
    <mergeCell ref="B66:O66"/>
    <mergeCell ref="B41:O41"/>
    <mergeCell ref="B34:O34"/>
    <mergeCell ref="B21:O21"/>
    <mergeCell ref="B16:O16"/>
    <mergeCell ref="B19:O19"/>
    <mergeCell ref="B12:O12"/>
    <mergeCell ref="M1:O1"/>
    <mergeCell ref="A3:A11"/>
    <mergeCell ref="A83:A9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7"/>
  <sheetViews>
    <sheetView workbookViewId="0">
      <selection activeCell="A9" sqref="A9"/>
    </sheetView>
  </sheetViews>
  <sheetFormatPr defaultRowHeight="15" x14ac:dyDescent="0.25"/>
  <cols>
    <col min="1" max="1" width="35.7109375" customWidth="1"/>
    <col min="2" max="2" width="12.7109375" customWidth="1"/>
    <col min="7" max="7" width="12.7109375" customWidth="1"/>
  </cols>
  <sheetData>
    <row r="3" spans="1:19" x14ac:dyDescent="0.25">
      <c r="B3" s="176" t="s">
        <v>264</v>
      </c>
      <c r="C3" s="176" t="s">
        <v>265</v>
      </c>
      <c r="D3" s="176" t="s">
        <v>266</v>
      </c>
      <c r="E3" s="176" t="s">
        <v>267</v>
      </c>
      <c r="F3" s="176" t="s">
        <v>268</v>
      </c>
      <c r="G3" s="176" t="s">
        <v>269</v>
      </c>
      <c r="H3" s="177" t="s">
        <v>270</v>
      </c>
      <c r="I3" s="176" t="s">
        <v>271</v>
      </c>
      <c r="J3" s="176" t="s">
        <v>272</v>
      </c>
      <c r="K3" s="176" t="s">
        <v>273</v>
      </c>
      <c r="L3" s="176" t="s">
        <v>274</v>
      </c>
      <c r="M3" s="176" t="s">
        <v>275</v>
      </c>
      <c r="N3" s="176" t="s">
        <v>276</v>
      </c>
      <c r="O3" s="176" t="s">
        <v>277</v>
      </c>
    </row>
    <row r="4" spans="1:19" x14ac:dyDescent="0.25">
      <c r="A4" t="s">
        <v>278</v>
      </c>
      <c r="B4" s="178" t="s">
        <v>279</v>
      </c>
      <c r="C4" s="178" t="s">
        <v>280</v>
      </c>
      <c r="D4" s="178" t="s">
        <v>281</v>
      </c>
      <c r="E4" s="178"/>
      <c r="F4" s="179" t="s">
        <v>282</v>
      </c>
      <c r="G4" s="178" t="s">
        <v>243</v>
      </c>
      <c r="H4" s="180">
        <v>8</v>
      </c>
      <c r="I4" s="178" t="s">
        <v>244</v>
      </c>
      <c r="J4" s="179" t="s">
        <v>283</v>
      </c>
    </row>
    <row r="5" spans="1:19" x14ac:dyDescent="0.25">
      <c r="A5" t="s">
        <v>284</v>
      </c>
      <c r="B5" s="178" t="s">
        <v>279</v>
      </c>
      <c r="C5" s="178" t="s">
        <v>285</v>
      </c>
      <c r="D5" s="178" t="s">
        <v>281</v>
      </c>
      <c r="E5" s="178"/>
      <c r="F5" s="179" t="s">
        <v>286</v>
      </c>
      <c r="G5" s="178" t="s">
        <v>243</v>
      </c>
      <c r="H5" s="180">
        <v>4</v>
      </c>
      <c r="I5" s="178" t="s">
        <v>244</v>
      </c>
      <c r="J5" s="178"/>
      <c r="K5" s="178" t="s">
        <v>287</v>
      </c>
      <c r="L5" s="180">
        <v>2</v>
      </c>
      <c r="M5" s="180"/>
      <c r="N5" s="180">
        <v>2.5</v>
      </c>
      <c r="O5" s="50"/>
    </row>
    <row r="6" spans="1:19" x14ac:dyDescent="0.25">
      <c r="A6" s="181" t="s">
        <v>288</v>
      </c>
      <c r="B6" s="178" t="s">
        <v>279</v>
      </c>
      <c r="C6" s="178" t="s">
        <v>280</v>
      </c>
      <c r="D6" s="182" t="s">
        <v>289</v>
      </c>
      <c r="E6" s="182"/>
      <c r="F6" s="183"/>
      <c r="G6" s="184"/>
      <c r="H6" s="184">
        <v>16</v>
      </c>
      <c r="I6" s="182" t="s">
        <v>244</v>
      </c>
      <c r="J6" s="179" t="s">
        <v>290</v>
      </c>
      <c r="K6" s="184"/>
      <c r="L6" s="184"/>
      <c r="M6" s="184"/>
      <c r="N6" s="185"/>
      <c r="O6" s="50"/>
    </row>
    <row r="7" spans="1:19" x14ac:dyDescent="0.25">
      <c r="A7" s="186"/>
      <c r="B7" s="187"/>
      <c r="C7" s="187"/>
      <c r="D7" s="188"/>
      <c r="E7" s="188"/>
      <c r="F7" s="189"/>
      <c r="G7" s="190"/>
      <c r="H7" s="190"/>
      <c r="I7" s="188"/>
      <c r="J7" s="191"/>
      <c r="K7" s="190"/>
      <c r="L7" s="190"/>
      <c r="M7" s="190"/>
      <c r="N7" s="192"/>
      <c r="O7" s="193"/>
    </row>
    <row r="9" spans="1:19" x14ac:dyDescent="0.25">
      <c r="A9" s="194"/>
      <c r="B9" s="195" t="s">
        <v>291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7"/>
    </row>
    <row r="10" spans="1:19" x14ac:dyDescent="0.25">
      <c r="A10" s="194"/>
      <c r="B10" s="65" t="s">
        <v>279</v>
      </c>
      <c r="C10" s="198" t="s">
        <v>292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</row>
    <row r="11" spans="1:19" x14ac:dyDescent="0.25">
      <c r="A11" s="199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</row>
    <row r="12" spans="1:19" x14ac:dyDescent="0.25">
      <c r="A12" s="194"/>
      <c r="B12" s="195" t="s">
        <v>293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7"/>
    </row>
    <row r="13" spans="1:19" x14ac:dyDescent="0.25">
      <c r="A13" s="194"/>
      <c r="B13" s="65" t="s">
        <v>280</v>
      </c>
      <c r="C13" s="198" t="s">
        <v>294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</row>
    <row r="14" spans="1:19" x14ac:dyDescent="0.25">
      <c r="A14" s="194"/>
      <c r="B14" s="60" t="s">
        <v>285</v>
      </c>
      <c r="C14" s="198" t="s">
        <v>295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</row>
    <row r="15" spans="1:19" x14ac:dyDescent="0.25">
      <c r="A15" s="194"/>
      <c r="B15" s="60" t="s">
        <v>296</v>
      </c>
      <c r="C15" s="198" t="s">
        <v>297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</row>
    <row r="16" spans="1:19" x14ac:dyDescent="0.25">
      <c r="A16" s="194"/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</row>
    <row r="17" spans="1:15" x14ac:dyDescent="0.25">
      <c r="A17" s="194"/>
      <c r="B17" s="202" t="s">
        <v>298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4"/>
    </row>
    <row r="18" spans="1:15" ht="15" customHeight="1" x14ac:dyDescent="0.25">
      <c r="A18" s="194"/>
      <c r="B18" s="60" t="s">
        <v>281</v>
      </c>
      <c r="C18" s="198" t="s">
        <v>299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1:15" x14ac:dyDescent="0.25">
      <c r="A19" s="194"/>
      <c r="B19" s="60" t="s">
        <v>289</v>
      </c>
      <c r="C19" s="198" t="s">
        <v>300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</row>
    <row r="20" spans="1:15" x14ac:dyDescent="0.25">
      <c r="A20" s="194"/>
      <c r="B20" s="60" t="s">
        <v>301</v>
      </c>
      <c r="C20" s="198" t="s">
        <v>302</v>
      </c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</row>
    <row r="21" spans="1:15" x14ac:dyDescent="0.25">
      <c r="A21" s="194"/>
      <c r="B21" s="60" t="s">
        <v>303</v>
      </c>
      <c r="C21" s="198" t="s">
        <v>304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</row>
    <row r="22" spans="1:15" x14ac:dyDescent="0.25">
      <c r="A22" s="194"/>
      <c r="B22" s="182" t="s">
        <v>305</v>
      </c>
      <c r="C22" s="198" t="s">
        <v>306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</row>
    <row r="23" spans="1:15" x14ac:dyDescent="0.25">
      <c r="A23" s="194"/>
      <c r="B23" s="182" t="s">
        <v>307</v>
      </c>
      <c r="C23" s="198" t="s">
        <v>308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</row>
    <row r="24" spans="1:15" x14ac:dyDescent="0.25">
      <c r="A24" s="194"/>
      <c r="B24" s="178" t="s">
        <v>309</v>
      </c>
      <c r="C24" s="198" t="s">
        <v>310</v>
      </c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</row>
    <row r="25" spans="1:15" x14ac:dyDescent="0.25">
      <c r="A25" s="194"/>
      <c r="B25" s="178" t="s">
        <v>311</v>
      </c>
      <c r="C25" s="198" t="s">
        <v>312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</row>
    <row r="26" spans="1:15" x14ac:dyDescent="0.25">
      <c r="A26" s="194"/>
      <c r="B26" s="178" t="s">
        <v>313</v>
      </c>
      <c r="C26" s="198" t="s">
        <v>314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</row>
    <row r="27" spans="1:15" x14ac:dyDescent="0.25">
      <c r="A27" s="194"/>
      <c r="B27" s="200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</row>
    <row r="28" spans="1:15" x14ac:dyDescent="0.25">
      <c r="A28" s="194"/>
      <c r="B28" s="195" t="s">
        <v>315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7"/>
    </row>
    <row r="29" spans="1:15" x14ac:dyDescent="0.25">
      <c r="A29" s="194"/>
      <c r="B29" s="65" t="s">
        <v>316</v>
      </c>
      <c r="C29" s="198" t="s">
        <v>317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</row>
    <row r="30" spans="1:15" x14ac:dyDescent="0.25">
      <c r="A30" s="194"/>
      <c r="B30" s="65" t="s">
        <v>318</v>
      </c>
      <c r="C30" s="198" t="s">
        <v>319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</row>
    <row r="31" spans="1:15" x14ac:dyDescent="0.25">
      <c r="A31" s="194"/>
      <c r="B31" s="17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</row>
    <row r="32" spans="1:15" x14ac:dyDescent="0.25">
      <c r="A32" s="19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</row>
    <row r="33" spans="1:15" x14ac:dyDescent="0.25">
      <c r="A33" s="194"/>
      <c r="B33" s="207" t="s">
        <v>320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</row>
    <row r="34" spans="1:15" x14ac:dyDescent="0.25">
      <c r="A34" s="194"/>
      <c r="B34" s="208" t="s">
        <v>321</v>
      </c>
      <c r="C34" s="198" t="s">
        <v>322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</row>
    <row r="35" spans="1:15" x14ac:dyDescent="0.25">
      <c r="A35" s="194"/>
      <c r="B35" s="208" t="s">
        <v>282</v>
      </c>
      <c r="C35" s="198" t="s">
        <v>323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</row>
    <row r="36" spans="1:15" x14ac:dyDescent="0.25">
      <c r="A36" s="194"/>
      <c r="B36" s="208" t="s">
        <v>286</v>
      </c>
      <c r="C36" s="198" t="s">
        <v>324</v>
      </c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</row>
    <row r="37" spans="1:15" x14ac:dyDescent="0.25">
      <c r="A37" s="194"/>
      <c r="B37" s="179" t="s">
        <v>325</v>
      </c>
      <c r="C37" s="198" t="s">
        <v>326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</row>
    <row r="38" spans="1:15" x14ac:dyDescent="0.25">
      <c r="A38" s="194"/>
      <c r="B38" s="179" t="s">
        <v>327</v>
      </c>
      <c r="C38" s="209" t="s">
        <v>328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</row>
    <row r="39" spans="1:15" s="214" customFormat="1" x14ac:dyDescent="0.25">
      <c r="A39" s="212"/>
      <c r="B39" s="213" t="s">
        <v>329</v>
      </c>
      <c r="C39" s="209" t="s">
        <v>330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1"/>
    </row>
    <row r="40" spans="1:15" x14ac:dyDescent="0.25">
      <c r="A40" s="194"/>
      <c r="B40" s="11"/>
    </row>
    <row r="41" spans="1:15" x14ac:dyDescent="0.25">
      <c r="A41" s="194"/>
      <c r="B41" s="207" t="s">
        <v>331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</row>
    <row r="42" spans="1:15" x14ac:dyDescent="0.25">
      <c r="A42" s="194"/>
      <c r="B42" s="65" t="s">
        <v>243</v>
      </c>
      <c r="C42" s="198" t="s">
        <v>332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</row>
    <row r="43" spans="1:15" x14ac:dyDescent="0.25">
      <c r="A43" s="194"/>
      <c r="B43" s="65" t="s">
        <v>333</v>
      </c>
      <c r="C43" s="198" t="s">
        <v>334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</row>
    <row r="44" spans="1:15" x14ac:dyDescent="0.25">
      <c r="A44" s="194"/>
      <c r="B44" s="65" t="s">
        <v>335</v>
      </c>
      <c r="C44" s="198" t="s">
        <v>336</v>
      </c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</row>
    <row r="45" spans="1:15" x14ac:dyDescent="0.25">
      <c r="A45" s="194"/>
      <c r="B45" s="65" t="s">
        <v>337</v>
      </c>
      <c r="C45" s="198" t="s">
        <v>338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</row>
    <row r="46" spans="1:15" x14ac:dyDescent="0.25">
      <c r="A46" s="194"/>
      <c r="B46" s="65" t="s">
        <v>339</v>
      </c>
      <c r="C46" s="198" t="s">
        <v>340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1:15" x14ac:dyDescent="0.25">
      <c r="A47" s="194"/>
      <c r="B47" s="65" t="s">
        <v>341</v>
      </c>
      <c r="C47" s="215" t="s">
        <v>342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</row>
    <row r="48" spans="1:15" ht="30" x14ac:dyDescent="0.25">
      <c r="A48" s="194"/>
      <c r="B48" s="182" t="s">
        <v>343</v>
      </c>
      <c r="C48" s="218" t="s">
        <v>344</v>
      </c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20"/>
    </row>
    <row r="49" spans="1:15" x14ac:dyDescent="0.25">
      <c r="A49" s="194"/>
      <c r="B49" s="65" t="s">
        <v>345</v>
      </c>
      <c r="C49" s="218" t="s">
        <v>346</v>
      </c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20"/>
    </row>
    <row r="50" spans="1:15" x14ac:dyDescent="0.25">
      <c r="A50" s="194"/>
    </row>
    <row r="51" spans="1:15" x14ac:dyDescent="0.25">
      <c r="A51" s="194"/>
      <c r="B51" s="207" t="s">
        <v>347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x14ac:dyDescent="0.25">
      <c r="A52" s="194"/>
    </row>
    <row r="53" spans="1:15" x14ac:dyDescent="0.25">
      <c r="A53" s="194"/>
      <c r="B53" s="207" t="s">
        <v>348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</row>
    <row r="54" spans="1:15" x14ac:dyDescent="0.25">
      <c r="A54" s="194"/>
      <c r="B54" s="65" t="s">
        <v>244</v>
      </c>
      <c r="C54" s="221" t="s">
        <v>349</v>
      </c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</row>
    <row r="55" spans="1:15" x14ac:dyDescent="0.25">
      <c r="A55" s="194"/>
      <c r="B55" s="65" t="s">
        <v>350</v>
      </c>
      <c r="C55" s="221" t="s">
        <v>351</v>
      </c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</row>
    <row r="56" spans="1:15" x14ac:dyDescent="0.25">
      <c r="A56" s="194"/>
      <c r="B56" s="65" t="s">
        <v>352</v>
      </c>
      <c r="C56" s="221" t="s">
        <v>353</v>
      </c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</row>
    <row r="57" spans="1:15" x14ac:dyDescent="0.25">
      <c r="A57" s="194"/>
      <c r="B57" s="65" t="s">
        <v>354</v>
      </c>
      <c r="C57" s="221" t="s">
        <v>355</v>
      </c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</row>
    <row r="58" spans="1:15" x14ac:dyDescent="0.25">
      <c r="A58" s="194"/>
      <c r="B58" s="65" t="s">
        <v>356</v>
      </c>
      <c r="C58" s="221" t="s">
        <v>357</v>
      </c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1:15" x14ac:dyDescent="0.25">
      <c r="A59" s="194"/>
      <c r="B59" s="178" t="s">
        <v>358</v>
      </c>
      <c r="C59" s="221" t="s">
        <v>359</v>
      </c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  <row r="60" spans="1:15" x14ac:dyDescent="0.25">
      <c r="A60" s="194"/>
      <c r="B60" s="178" t="s">
        <v>360</v>
      </c>
      <c r="C60" s="221" t="s">
        <v>361</v>
      </c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</row>
    <row r="61" spans="1:15" x14ac:dyDescent="0.25">
      <c r="A61" s="194"/>
      <c r="B61" s="65" t="s">
        <v>362</v>
      </c>
      <c r="C61" s="221" t="s">
        <v>363</v>
      </c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</row>
    <row r="62" spans="1:15" x14ac:dyDescent="0.25">
      <c r="A62" s="194"/>
      <c r="B62" s="65" t="s">
        <v>364</v>
      </c>
      <c r="C62" s="221" t="s">
        <v>365</v>
      </c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</row>
    <row r="63" spans="1:15" x14ac:dyDescent="0.25">
      <c r="A63" s="194"/>
    </row>
    <row r="64" spans="1:15" x14ac:dyDescent="0.25">
      <c r="A64" s="194"/>
      <c r="B64" s="207" t="s">
        <v>366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</row>
    <row r="65" spans="1:15" x14ac:dyDescent="0.25">
      <c r="A65" s="194"/>
      <c r="B65" s="205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</row>
    <row r="66" spans="1:15" x14ac:dyDescent="0.25">
      <c r="A66" s="194"/>
      <c r="B66" s="222" t="s">
        <v>367</v>
      </c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</row>
    <row r="67" spans="1:15" x14ac:dyDescent="0.25">
      <c r="A67" s="194"/>
      <c r="B67" s="207" t="s">
        <v>368</v>
      </c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</row>
    <row r="68" spans="1:15" x14ac:dyDescent="0.25">
      <c r="A68" s="194"/>
      <c r="B68" s="65" t="s">
        <v>287</v>
      </c>
      <c r="C68" s="198" t="s">
        <v>369</v>
      </c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</row>
    <row r="69" spans="1:15" ht="30" x14ac:dyDescent="0.25">
      <c r="A69" s="194"/>
      <c r="B69" s="182" t="s">
        <v>343</v>
      </c>
      <c r="C69" s="198" t="s">
        <v>370</v>
      </c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</row>
    <row r="70" spans="1:15" x14ac:dyDescent="0.25">
      <c r="A70" s="194"/>
    </row>
    <row r="71" spans="1:15" x14ac:dyDescent="0.25">
      <c r="A71" s="194"/>
      <c r="B71" s="207" t="s">
        <v>371</v>
      </c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</row>
    <row r="72" spans="1:15" x14ac:dyDescent="0.25">
      <c r="A72" s="194"/>
    </row>
    <row r="73" spans="1:15" x14ac:dyDescent="0.25">
      <c r="A73" s="194"/>
      <c r="B73" s="223" t="s">
        <v>372</v>
      </c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</row>
    <row r="74" spans="1:15" x14ac:dyDescent="0.25">
      <c r="A74" s="194"/>
      <c r="B74" s="65" t="s">
        <v>373</v>
      </c>
      <c r="C74" s="198" t="s">
        <v>374</v>
      </c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</row>
    <row r="75" spans="1:15" x14ac:dyDescent="0.25">
      <c r="A75" s="194"/>
    </row>
    <row r="76" spans="1:15" x14ac:dyDescent="0.25">
      <c r="A76" s="194"/>
      <c r="B76" s="207" t="s">
        <v>375</v>
      </c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</row>
    <row r="77" spans="1:15" x14ac:dyDescent="0.25">
      <c r="A77" s="194"/>
    </row>
    <row r="78" spans="1:15" x14ac:dyDescent="0.25">
      <c r="A78" s="194"/>
      <c r="B78" s="224" t="s">
        <v>376</v>
      </c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</row>
    <row r="79" spans="1:15" x14ac:dyDescent="0.25">
      <c r="A79" s="194"/>
    </row>
    <row r="80" spans="1:15" x14ac:dyDescent="0.25">
      <c r="A80" s="194"/>
    </row>
    <row r="81" spans="1:17" x14ac:dyDescent="0.25">
      <c r="A81" s="185"/>
      <c r="B81" s="178" t="s">
        <v>264</v>
      </c>
      <c r="C81" s="178" t="s">
        <v>265</v>
      </c>
      <c r="D81" s="178" t="s">
        <v>266</v>
      </c>
      <c r="E81" s="178" t="s">
        <v>267</v>
      </c>
      <c r="F81" s="178" t="s">
        <v>268</v>
      </c>
      <c r="G81" s="178" t="s">
        <v>269</v>
      </c>
      <c r="H81" s="179" t="s">
        <v>270</v>
      </c>
      <c r="I81" s="178" t="s">
        <v>271</v>
      </c>
      <c r="J81" s="178" t="s">
        <v>272</v>
      </c>
      <c r="K81" s="178" t="s">
        <v>273</v>
      </c>
      <c r="L81" s="178" t="s">
        <v>274</v>
      </c>
      <c r="M81" s="178" t="s">
        <v>275</v>
      </c>
      <c r="N81" s="225" t="s">
        <v>276</v>
      </c>
      <c r="O81" s="225" t="s">
        <v>277</v>
      </c>
    </row>
    <row r="82" spans="1:17" x14ac:dyDescent="0.25">
      <c r="A82" s="185"/>
      <c r="B82" s="178"/>
      <c r="C82" s="178"/>
      <c r="D82" s="178"/>
      <c r="E82" s="178"/>
      <c r="F82" s="178"/>
      <c r="G82" s="179"/>
      <c r="H82" s="178"/>
      <c r="I82" s="178"/>
      <c r="J82" s="178"/>
      <c r="K82" s="178"/>
      <c r="L82" s="178"/>
      <c r="M82" s="178"/>
      <c r="N82" s="178"/>
      <c r="O82" s="50"/>
    </row>
    <row r="83" spans="1:17" x14ac:dyDescent="0.25">
      <c r="A83" s="181" t="s">
        <v>284</v>
      </c>
      <c r="B83" s="178" t="s">
        <v>279</v>
      </c>
      <c r="C83" s="178" t="s">
        <v>285</v>
      </c>
      <c r="D83" s="178" t="s">
        <v>281</v>
      </c>
      <c r="E83" s="178"/>
      <c r="F83" s="179" t="s">
        <v>286</v>
      </c>
      <c r="G83" s="178" t="s">
        <v>243</v>
      </c>
      <c r="H83" s="180">
        <v>4</v>
      </c>
      <c r="I83" s="178" t="s">
        <v>244</v>
      </c>
      <c r="J83" s="178"/>
      <c r="K83" s="178" t="s">
        <v>287</v>
      </c>
      <c r="L83" s="180">
        <v>2</v>
      </c>
      <c r="M83" s="180"/>
      <c r="N83" s="180">
        <v>2.5</v>
      </c>
      <c r="O83" s="50"/>
    </row>
    <row r="84" spans="1:17" x14ac:dyDescent="0.25">
      <c r="A84" s="181" t="s">
        <v>377</v>
      </c>
      <c r="B84" s="178" t="s">
        <v>279</v>
      </c>
      <c r="C84" s="178" t="s">
        <v>285</v>
      </c>
      <c r="D84" s="178" t="s">
        <v>281</v>
      </c>
      <c r="E84" s="178"/>
      <c r="F84" s="179" t="s">
        <v>286</v>
      </c>
      <c r="G84" s="178" t="s">
        <v>243</v>
      </c>
      <c r="H84" s="180">
        <v>4</v>
      </c>
      <c r="I84" s="178" t="s">
        <v>244</v>
      </c>
      <c r="J84" s="178"/>
      <c r="K84" s="178" t="s">
        <v>287</v>
      </c>
      <c r="L84" s="180">
        <v>2</v>
      </c>
      <c r="M84" s="180"/>
      <c r="N84" s="179" t="s">
        <v>378</v>
      </c>
      <c r="O84" s="50"/>
    </row>
    <row r="85" spans="1:17" x14ac:dyDescent="0.25">
      <c r="A85" s="185" t="s">
        <v>379</v>
      </c>
      <c r="B85" s="178" t="s">
        <v>279</v>
      </c>
      <c r="C85" s="178" t="s">
        <v>285</v>
      </c>
      <c r="D85" s="178" t="s">
        <v>281</v>
      </c>
      <c r="E85" s="178"/>
      <c r="F85" s="179" t="s">
        <v>286</v>
      </c>
      <c r="G85" s="178" t="s">
        <v>243</v>
      </c>
      <c r="H85" s="180">
        <v>8</v>
      </c>
      <c r="I85" s="178" t="s">
        <v>244</v>
      </c>
      <c r="J85" s="178"/>
      <c r="K85" s="180"/>
      <c r="L85" s="180">
        <v>2</v>
      </c>
      <c r="M85" s="180"/>
      <c r="N85" s="180">
        <v>2.5</v>
      </c>
      <c r="O85" s="50"/>
    </row>
    <row r="86" spans="1:17" x14ac:dyDescent="0.25">
      <c r="A86" s="181" t="s">
        <v>380</v>
      </c>
      <c r="B86" s="178" t="s">
        <v>279</v>
      </c>
      <c r="C86" s="178" t="s">
        <v>280</v>
      </c>
      <c r="D86" s="178" t="s">
        <v>289</v>
      </c>
      <c r="E86" s="180"/>
      <c r="F86" s="226"/>
      <c r="G86" s="178" t="s">
        <v>243</v>
      </c>
      <c r="H86" s="178"/>
      <c r="I86" s="178"/>
      <c r="J86" s="178"/>
      <c r="K86" s="178"/>
      <c r="L86" s="180">
        <v>1</v>
      </c>
      <c r="M86" s="178" t="s">
        <v>373</v>
      </c>
      <c r="N86" s="50"/>
      <c r="O86" s="179" t="s">
        <v>381</v>
      </c>
    </row>
    <row r="87" spans="1:17" x14ac:dyDescent="0.25">
      <c r="A87" s="185" t="s">
        <v>382</v>
      </c>
      <c r="B87" s="178" t="s">
        <v>279</v>
      </c>
      <c r="C87" s="178" t="s">
        <v>280</v>
      </c>
      <c r="D87" s="178" t="s">
        <v>281</v>
      </c>
      <c r="E87" s="180"/>
      <c r="F87" s="179" t="s">
        <v>321</v>
      </c>
      <c r="G87" s="178" t="s">
        <v>243</v>
      </c>
      <c r="H87" s="178"/>
      <c r="I87" s="178"/>
      <c r="J87" s="178"/>
      <c r="K87" s="178"/>
      <c r="L87" s="178">
        <v>2</v>
      </c>
      <c r="M87" s="178" t="s">
        <v>373</v>
      </c>
      <c r="N87" s="178">
        <v>0.03</v>
      </c>
      <c r="O87" s="179" t="s">
        <v>383</v>
      </c>
    </row>
    <row r="88" spans="1:17" x14ac:dyDescent="0.25">
      <c r="A88" s="185" t="s">
        <v>384</v>
      </c>
      <c r="B88" s="178" t="s">
        <v>279</v>
      </c>
      <c r="C88" s="178" t="s">
        <v>280</v>
      </c>
      <c r="D88" s="178" t="s">
        <v>303</v>
      </c>
      <c r="E88" s="179"/>
      <c r="F88" s="50"/>
      <c r="G88" s="180"/>
      <c r="H88" s="180">
        <v>1</v>
      </c>
      <c r="I88" s="178" t="s">
        <v>350</v>
      </c>
      <c r="J88" s="226">
        <v>1.2</v>
      </c>
      <c r="K88" s="180"/>
      <c r="L88" s="180"/>
      <c r="M88" s="180"/>
      <c r="N88" s="226"/>
      <c r="O88" s="50"/>
    </row>
    <row r="89" spans="1:17" x14ac:dyDescent="0.25">
      <c r="A89" s="185" t="s">
        <v>385</v>
      </c>
      <c r="B89" s="178" t="s">
        <v>279</v>
      </c>
      <c r="C89" s="178" t="s">
        <v>280</v>
      </c>
      <c r="D89" s="178" t="s">
        <v>281</v>
      </c>
      <c r="E89" s="178"/>
      <c r="F89" s="179" t="s">
        <v>282</v>
      </c>
      <c r="G89" s="178" t="s">
        <v>243</v>
      </c>
      <c r="H89" s="180">
        <v>1</v>
      </c>
      <c r="I89" s="178" t="s">
        <v>354</v>
      </c>
      <c r="J89" s="226">
        <v>2.5</v>
      </c>
      <c r="K89" s="180"/>
      <c r="L89" s="180"/>
      <c r="M89" s="180"/>
      <c r="N89" s="185"/>
      <c r="O89" s="50"/>
      <c r="P89" s="227"/>
      <c r="Q89" s="130"/>
    </row>
    <row r="90" spans="1:17" x14ac:dyDescent="0.25">
      <c r="A90" s="181" t="s">
        <v>386</v>
      </c>
      <c r="B90" s="178" t="s">
        <v>279</v>
      </c>
      <c r="C90" s="178" t="s">
        <v>280</v>
      </c>
      <c r="D90" s="178" t="s">
        <v>281</v>
      </c>
      <c r="E90" s="178"/>
      <c r="F90" s="179" t="s">
        <v>282</v>
      </c>
      <c r="G90" s="178" t="s">
        <v>243</v>
      </c>
      <c r="H90" s="180">
        <v>16</v>
      </c>
      <c r="I90" s="178" t="s">
        <v>352</v>
      </c>
      <c r="J90" s="179" t="s">
        <v>283</v>
      </c>
      <c r="K90" s="180"/>
      <c r="L90" s="180"/>
      <c r="M90" s="180"/>
      <c r="N90" s="185"/>
      <c r="O90" s="50"/>
      <c r="P90" s="227"/>
      <c r="Q90" s="130"/>
    </row>
    <row r="91" spans="1:17" x14ac:dyDescent="0.25">
      <c r="A91" s="181" t="s">
        <v>387</v>
      </c>
      <c r="B91" s="178" t="s">
        <v>279</v>
      </c>
      <c r="C91" s="178" t="s">
        <v>280</v>
      </c>
      <c r="D91" s="178" t="s">
        <v>281</v>
      </c>
      <c r="E91" s="178"/>
      <c r="F91" s="179" t="s">
        <v>321</v>
      </c>
      <c r="G91" s="178" t="s">
        <v>243</v>
      </c>
      <c r="H91" s="180">
        <v>1</v>
      </c>
      <c r="I91" s="178" t="s">
        <v>350</v>
      </c>
      <c r="J91" s="179" t="s">
        <v>378</v>
      </c>
      <c r="K91" s="180"/>
      <c r="L91" s="180"/>
      <c r="M91" s="180"/>
      <c r="N91" s="185"/>
      <c r="O91" s="50"/>
    </row>
    <row r="92" spans="1:17" x14ac:dyDescent="0.25">
      <c r="A92" s="181" t="s">
        <v>278</v>
      </c>
      <c r="B92" s="178" t="s">
        <v>279</v>
      </c>
      <c r="C92" s="178" t="s">
        <v>280</v>
      </c>
      <c r="D92" s="178" t="s">
        <v>281</v>
      </c>
      <c r="E92" s="178"/>
      <c r="F92" s="179" t="s">
        <v>282</v>
      </c>
      <c r="G92" s="178" t="s">
        <v>243</v>
      </c>
      <c r="H92" s="180">
        <v>8</v>
      </c>
      <c r="I92" s="178" t="s">
        <v>244</v>
      </c>
      <c r="J92" s="179" t="s">
        <v>283</v>
      </c>
      <c r="K92" s="180"/>
      <c r="L92" s="180"/>
      <c r="M92" s="180"/>
      <c r="N92" s="185"/>
      <c r="O92" s="50"/>
    </row>
    <row r="93" spans="1:17" x14ac:dyDescent="0.25">
      <c r="A93" s="185" t="s">
        <v>388</v>
      </c>
      <c r="B93" s="178" t="s">
        <v>279</v>
      </c>
      <c r="C93" s="178" t="s">
        <v>280</v>
      </c>
      <c r="D93" s="178" t="s">
        <v>281</v>
      </c>
      <c r="E93" s="178"/>
      <c r="F93" s="179" t="s">
        <v>286</v>
      </c>
      <c r="G93" s="178" t="s">
        <v>333</v>
      </c>
      <c r="H93" s="180">
        <v>4</v>
      </c>
      <c r="I93" s="178" t="s">
        <v>244</v>
      </c>
      <c r="J93" s="179" t="s">
        <v>389</v>
      </c>
      <c r="K93" s="180"/>
      <c r="L93" s="180"/>
      <c r="M93" s="180"/>
      <c r="N93" s="185"/>
      <c r="O93" s="50"/>
    </row>
    <row r="94" spans="1:17" x14ac:dyDescent="0.25">
      <c r="A94" s="185" t="s">
        <v>390</v>
      </c>
      <c r="B94" s="178" t="s">
        <v>279</v>
      </c>
      <c r="C94" s="178" t="s">
        <v>280</v>
      </c>
      <c r="D94" s="178" t="s">
        <v>281</v>
      </c>
      <c r="E94" s="178"/>
      <c r="F94" s="179" t="s">
        <v>286</v>
      </c>
      <c r="G94" s="178" t="s">
        <v>243</v>
      </c>
      <c r="H94" s="180">
        <v>8</v>
      </c>
      <c r="I94" s="178" t="s">
        <v>244</v>
      </c>
      <c r="J94" s="179" t="s">
        <v>290</v>
      </c>
      <c r="K94" s="180"/>
      <c r="L94" s="180"/>
      <c r="M94" s="180"/>
      <c r="N94" s="185"/>
      <c r="O94" s="50"/>
    </row>
    <row r="95" spans="1:17" x14ac:dyDescent="0.25">
      <c r="A95" s="185" t="s">
        <v>391</v>
      </c>
      <c r="B95" s="178" t="s">
        <v>279</v>
      </c>
      <c r="C95" s="178" t="s">
        <v>280</v>
      </c>
      <c r="D95" s="178" t="s">
        <v>289</v>
      </c>
      <c r="E95" s="178"/>
      <c r="F95" s="226"/>
      <c r="G95" s="178" t="s">
        <v>243</v>
      </c>
      <c r="H95" s="178">
        <v>4</v>
      </c>
      <c r="I95" s="178" t="s">
        <v>244</v>
      </c>
      <c r="J95" s="179" t="s">
        <v>381</v>
      </c>
      <c r="K95" s="180"/>
      <c r="L95" s="180"/>
      <c r="M95" s="180"/>
      <c r="N95" s="185"/>
      <c r="O95" s="50"/>
    </row>
    <row r="96" spans="1:17" x14ac:dyDescent="0.25">
      <c r="A96" s="181" t="s">
        <v>288</v>
      </c>
      <c r="B96" s="178" t="s">
        <v>279</v>
      </c>
      <c r="C96" s="178" t="s">
        <v>280</v>
      </c>
      <c r="D96" s="182" t="s">
        <v>289</v>
      </c>
      <c r="E96" s="182"/>
      <c r="F96" s="183"/>
      <c r="G96" s="184"/>
      <c r="H96" s="184">
        <v>16</v>
      </c>
      <c r="I96" s="182" t="s">
        <v>244</v>
      </c>
      <c r="J96" s="179" t="s">
        <v>290</v>
      </c>
      <c r="K96" s="184"/>
      <c r="L96" s="184"/>
      <c r="M96" s="184"/>
      <c r="N96" s="185"/>
      <c r="O96" s="50"/>
    </row>
    <row r="97" spans="1:15" x14ac:dyDescent="0.25">
      <c r="A97" s="185" t="s">
        <v>392</v>
      </c>
      <c r="B97" s="178" t="s">
        <v>279</v>
      </c>
      <c r="C97" s="178" t="s">
        <v>280</v>
      </c>
      <c r="D97" s="182" t="s">
        <v>301</v>
      </c>
      <c r="E97" s="182"/>
      <c r="F97" s="183"/>
      <c r="G97" s="184"/>
      <c r="H97" s="184">
        <v>8</v>
      </c>
      <c r="I97" s="182" t="s">
        <v>244</v>
      </c>
      <c r="J97" s="179" t="s">
        <v>393</v>
      </c>
      <c r="K97" s="184"/>
      <c r="L97" s="184"/>
      <c r="M97" s="184"/>
      <c r="N97" s="185"/>
      <c r="O97" s="50"/>
    </row>
    <row r="98" spans="1:15" x14ac:dyDescent="0.25">
      <c r="A98" s="181" t="s">
        <v>394</v>
      </c>
      <c r="B98" s="178" t="s">
        <v>279</v>
      </c>
      <c r="C98" s="178" t="s">
        <v>280</v>
      </c>
      <c r="D98" s="182" t="s">
        <v>305</v>
      </c>
      <c r="E98" s="228"/>
      <c r="F98" s="50"/>
      <c r="G98" s="184"/>
      <c r="H98" s="184">
        <v>8</v>
      </c>
      <c r="I98" s="182" t="s">
        <v>244</v>
      </c>
      <c r="J98" s="179" t="s">
        <v>395</v>
      </c>
      <c r="K98" s="184"/>
      <c r="L98" s="184"/>
      <c r="M98" s="184"/>
      <c r="N98" s="185"/>
      <c r="O98" s="50"/>
    </row>
    <row r="99" spans="1:15" x14ac:dyDescent="0.25">
      <c r="A99" s="181" t="s">
        <v>396</v>
      </c>
      <c r="B99" s="178" t="s">
        <v>279</v>
      </c>
      <c r="C99" s="178" t="s">
        <v>280</v>
      </c>
      <c r="D99" s="182" t="s">
        <v>307</v>
      </c>
      <c r="E99" s="228"/>
      <c r="F99" s="50"/>
      <c r="G99" s="182" t="s">
        <v>287</v>
      </c>
      <c r="H99" s="184">
        <v>24</v>
      </c>
      <c r="I99" s="182" t="s">
        <v>244</v>
      </c>
      <c r="J99" s="179" t="s">
        <v>383</v>
      </c>
      <c r="K99" s="184"/>
      <c r="L99" s="184"/>
      <c r="M99" s="184"/>
      <c r="N99" s="185"/>
      <c r="O99" s="50"/>
    </row>
    <row r="100" spans="1:15" x14ac:dyDescent="0.25">
      <c r="A100" s="181" t="s">
        <v>397</v>
      </c>
      <c r="B100" s="178" t="s">
        <v>279</v>
      </c>
      <c r="C100" s="178" t="s">
        <v>280</v>
      </c>
      <c r="D100" s="178" t="s">
        <v>281</v>
      </c>
      <c r="E100" s="178" t="s">
        <v>316</v>
      </c>
      <c r="F100" s="179" t="s">
        <v>286</v>
      </c>
      <c r="G100" s="180"/>
      <c r="H100" s="180">
        <v>4</v>
      </c>
      <c r="I100" s="178" t="s">
        <v>244</v>
      </c>
      <c r="J100" s="179" t="s">
        <v>389</v>
      </c>
      <c r="K100" s="180"/>
      <c r="L100" s="180"/>
      <c r="M100" s="180"/>
      <c r="N100" s="185"/>
      <c r="O100" s="50"/>
    </row>
    <row r="101" spans="1:15" x14ac:dyDescent="0.25">
      <c r="A101" s="181" t="s">
        <v>398</v>
      </c>
      <c r="B101" s="178" t="s">
        <v>279</v>
      </c>
      <c r="C101" s="178" t="s">
        <v>280</v>
      </c>
      <c r="D101" s="178" t="s">
        <v>281</v>
      </c>
      <c r="E101" s="180"/>
      <c r="F101" s="179" t="s">
        <v>325</v>
      </c>
      <c r="G101" s="178" t="s">
        <v>337</v>
      </c>
      <c r="H101" s="180">
        <v>1</v>
      </c>
      <c r="I101" s="178" t="s">
        <v>244</v>
      </c>
      <c r="J101" s="226"/>
      <c r="K101" s="180"/>
      <c r="L101" s="180"/>
      <c r="M101" s="180"/>
      <c r="N101" s="185"/>
      <c r="O101" s="50"/>
    </row>
    <row r="102" spans="1:15" x14ac:dyDescent="0.25">
      <c r="A102" s="181" t="s">
        <v>399</v>
      </c>
      <c r="B102" s="178" t="s">
        <v>279</v>
      </c>
      <c r="C102" s="178" t="s">
        <v>280</v>
      </c>
      <c r="D102" s="178" t="s">
        <v>281</v>
      </c>
      <c r="E102" s="180"/>
      <c r="F102" s="179" t="s">
        <v>321</v>
      </c>
      <c r="G102" s="178" t="s">
        <v>400</v>
      </c>
      <c r="H102" s="180">
        <v>4</v>
      </c>
      <c r="I102" s="178" t="s">
        <v>401</v>
      </c>
      <c r="J102" s="179" t="s">
        <v>383</v>
      </c>
      <c r="K102" s="180"/>
      <c r="L102" s="180"/>
      <c r="M102" s="180"/>
      <c r="N102" s="185"/>
      <c r="O102" s="50"/>
    </row>
    <row r="103" spans="1:15" x14ac:dyDescent="0.25">
      <c r="A103" s="181" t="s">
        <v>402</v>
      </c>
      <c r="B103" s="178" t="s">
        <v>279</v>
      </c>
      <c r="C103" s="178" t="s">
        <v>280</v>
      </c>
      <c r="D103" s="178" t="s">
        <v>309</v>
      </c>
      <c r="E103" s="178"/>
      <c r="F103" s="226"/>
      <c r="G103" s="178" t="s">
        <v>243</v>
      </c>
      <c r="H103" s="180">
        <v>4</v>
      </c>
      <c r="I103" s="178" t="s">
        <v>244</v>
      </c>
      <c r="J103" s="179" t="s">
        <v>403</v>
      </c>
      <c r="K103" s="180"/>
      <c r="L103" s="180"/>
      <c r="M103" s="180"/>
      <c r="N103" s="185"/>
      <c r="O103" s="50"/>
    </row>
    <row r="104" spans="1:15" x14ac:dyDescent="0.25">
      <c r="A104" s="181" t="s">
        <v>404</v>
      </c>
      <c r="B104" s="178" t="s">
        <v>279</v>
      </c>
      <c r="C104" s="178" t="s">
        <v>280</v>
      </c>
      <c r="D104" s="178" t="s">
        <v>311</v>
      </c>
      <c r="E104" s="178"/>
      <c r="F104" s="226"/>
      <c r="G104" s="178" t="s">
        <v>243</v>
      </c>
      <c r="H104" s="180">
        <v>4</v>
      </c>
      <c r="I104" s="178" t="s">
        <v>244</v>
      </c>
      <c r="J104" s="179" t="s">
        <v>405</v>
      </c>
      <c r="K104" s="180"/>
      <c r="L104" s="180"/>
      <c r="M104" s="180"/>
      <c r="N104" s="185"/>
      <c r="O104" s="50"/>
    </row>
    <row r="105" spans="1:15" x14ac:dyDescent="0.25">
      <c r="A105" s="181" t="s">
        <v>406</v>
      </c>
      <c r="B105" s="178" t="s">
        <v>279</v>
      </c>
      <c r="C105" s="178" t="s">
        <v>280</v>
      </c>
      <c r="D105" s="178" t="s">
        <v>281</v>
      </c>
      <c r="E105" s="180"/>
      <c r="F105" s="179" t="s">
        <v>282</v>
      </c>
      <c r="G105" s="178" t="s">
        <v>243</v>
      </c>
      <c r="H105" s="180">
        <v>1</v>
      </c>
      <c r="I105" s="178" t="s">
        <v>407</v>
      </c>
      <c r="J105" s="179" t="s">
        <v>283</v>
      </c>
      <c r="K105" s="180"/>
      <c r="L105" s="180"/>
      <c r="M105" s="180"/>
      <c r="N105" s="185"/>
      <c r="O105" s="50"/>
    </row>
    <row r="106" spans="1:15" x14ac:dyDescent="0.25">
      <c r="A106" s="181" t="s">
        <v>408</v>
      </c>
      <c r="B106" s="178" t="s">
        <v>279</v>
      </c>
      <c r="C106" s="178" t="s">
        <v>280</v>
      </c>
      <c r="D106" s="178" t="s">
        <v>281</v>
      </c>
      <c r="E106" s="180"/>
      <c r="F106" s="179" t="s">
        <v>286</v>
      </c>
      <c r="G106" s="178" t="s">
        <v>341</v>
      </c>
      <c r="H106" s="180">
        <v>8</v>
      </c>
      <c r="I106" s="178" t="s">
        <v>244</v>
      </c>
      <c r="J106" s="179" t="s">
        <v>290</v>
      </c>
      <c r="K106" s="180"/>
      <c r="L106" s="180"/>
      <c r="M106" s="180"/>
      <c r="N106" s="185"/>
      <c r="O106" s="50"/>
    </row>
    <row r="107" spans="1:15" x14ac:dyDescent="0.25">
      <c r="A107" s="181" t="s">
        <v>409</v>
      </c>
      <c r="B107" s="178" t="s">
        <v>279</v>
      </c>
      <c r="C107" s="178" t="s">
        <v>280</v>
      </c>
      <c r="D107" s="178" t="s">
        <v>281</v>
      </c>
      <c r="E107" s="180"/>
      <c r="F107" s="179" t="s">
        <v>282</v>
      </c>
      <c r="G107" s="178" t="s">
        <v>243</v>
      </c>
      <c r="H107" s="180">
        <v>4</v>
      </c>
      <c r="I107" s="178" t="s">
        <v>364</v>
      </c>
      <c r="J107" s="179" t="s">
        <v>283</v>
      </c>
      <c r="K107" s="180"/>
      <c r="L107" s="180"/>
      <c r="M107" s="180"/>
      <c r="N107" s="185"/>
      <c r="O107" s="50"/>
    </row>
    <row r="108" spans="1:15" x14ac:dyDescent="0.25">
      <c r="A108" s="181" t="s">
        <v>410</v>
      </c>
      <c r="B108" s="178" t="s">
        <v>279</v>
      </c>
      <c r="C108" s="178" t="s">
        <v>280</v>
      </c>
      <c r="D108" s="178" t="s">
        <v>281</v>
      </c>
      <c r="E108" s="180"/>
      <c r="F108" s="179" t="s">
        <v>282</v>
      </c>
      <c r="G108" s="178" t="s">
        <v>243</v>
      </c>
      <c r="H108" s="180">
        <v>8</v>
      </c>
      <c r="I108" s="178" t="s">
        <v>356</v>
      </c>
      <c r="J108" s="179" t="s">
        <v>283</v>
      </c>
      <c r="K108" s="180"/>
      <c r="L108" s="180"/>
      <c r="M108" s="180"/>
      <c r="N108" s="185"/>
      <c r="O108" s="50"/>
    </row>
    <row r="109" spans="1:15" x14ac:dyDescent="0.25">
      <c r="A109" s="181" t="s">
        <v>411</v>
      </c>
      <c r="B109" s="178" t="s">
        <v>279</v>
      </c>
      <c r="C109" s="178" t="s">
        <v>280</v>
      </c>
      <c r="D109" s="178" t="s">
        <v>281</v>
      </c>
      <c r="E109" s="180"/>
      <c r="F109" s="179" t="s">
        <v>282</v>
      </c>
      <c r="G109" s="178" t="s">
        <v>243</v>
      </c>
      <c r="H109" s="180">
        <v>2</v>
      </c>
      <c r="I109" s="178" t="s">
        <v>362</v>
      </c>
      <c r="J109" s="179" t="s">
        <v>283</v>
      </c>
      <c r="K109" s="180"/>
      <c r="L109" s="180"/>
      <c r="M109" s="180"/>
      <c r="N109" s="185"/>
      <c r="O109" s="50"/>
    </row>
    <row r="110" spans="1:15" x14ac:dyDescent="0.25">
      <c r="A110" s="181" t="s">
        <v>412</v>
      </c>
      <c r="B110" s="178" t="s">
        <v>279</v>
      </c>
      <c r="C110" s="178" t="s">
        <v>280</v>
      </c>
      <c r="D110" s="178" t="s">
        <v>281</v>
      </c>
      <c r="E110" s="180"/>
      <c r="F110" s="179" t="s">
        <v>282</v>
      </c>
      <c r="G110" s="178" t="s">
        <v>243</v>
      </c>
      <c r="H110" s="180">
        <v>6</v>
      </c>
      <c r="I110" s="178" t="s">
        <v>358</v>
      </c>
      <c r="J110" s="179" t="s">
        <v>283</v>
      </c>
      <c r="K110" s="180"/>
      <c r="L110" s="180"/>
      <c r="M110" s="180"/>
      <c r="N110" s="185"/>
      <c r="O110" s="50"/>
    </row>
    <row r="111" spans="1:15" x14ac:dyDescent="0.25">
      <c r="A111" s="181" t="s">
        <v>413</v>
      </c>
      <c r="B111" s="178" t="s">
        <v>279</v>
      </c>
      <c r="C111" s="178" t="s">
        <v>280</v>
      </c>
      <c r="D111" s="178" t="s">
        <v>281</v>
      </c>
      <c r="E111" s="180"/>
      <c r="F111" s="179" t="s">
        <v>282</v>
      </c>
      <c r="G111" s="178" t="s">
        <v>243</v>
      </c>
      <c r="H111" s="180">
        <v>8</v>
      </c>
      <c r="I111" s="178" t="s">
        <v>360</v>
      </c>
      <c r="J111" s="179" t="s">
        <v>283</v>
      </c>
      <c r="K111" s="180"/>
      <c r="L111" s="180"/>
      <c r="M111" s="180"/>
      <c r="N111" s="185"/>
      <c r="O111" s="50"/>
    </row>
    <row r="112" spans="1:15" x14ac:dyDescent="0.25">
      <c r="A112" s="181" t="s">
        <v>414</v>
      </c>
      <c r="B112" s="178" t="s">
        <v>279</v>
      </c>
      <c r="C112" s="178" t="s">
        <v>280</v>
      </c>
      <c r="D112" s="178" t="s">
        <v>281</v>
      </c>
      <c r="E112" s="178" t="s">
        <v>318</v>
      </c>
      <c r="F112" s="179" t="s">
        <v>286</v>
      </c>
      <c r="G112" s="178" t="s">
        <v>243</v>
      </c>
      <c r="H112" s="180">
        <v>1</v>
      </c>
      <c r="I112" s="178" t="s">
        <v>356</v>
      </c>
      <c r="J112" s="179" t="s">
        <v>415</v>
      </c>
      <c r="K112" s="180"/>
      <c r="L112" s="180"/>
      <c r="M112" s="180"/>
      <c r="N112" s="226"/>
      <c r="O112" s="50"/>
    </row>
    <row r="113" spans="1:15" x14ac:dyDescent="0.25">
      <c r="A113" s="181" t="s">
        <v>416</v>
      </c>
      <c r="B113" s="178" t="s">
        <v>279</v>
      </c>
      <c r="C113" s="178" t="s">
        <v>280</v>
      </c>
      <c r="D113" s="178" t="s">
        <v>313</v>
      </c>
      <c r="E113" s="178"/>
      <c r="F113" s="179" t="s">
        <v>321</v>
      </c>
      <c r="G113" s="178" t="s">
        <v>243</v>
      </c>
      <c r="H113" s="180">
        <v>1</v>
      </c>
      <c r="I113" s="178" t="s">
        <v>364</v>
      </c>
      <c r="J113" s="179" t="s">
        <v>417</v>
      </c>
      <c r="K113" s="180"/>
      <c r="L113" s="180"/>
      <c r="M113" s="180"/>
      <c r="N113" s="226"/>
      <c r="O113" s="50"/>
    </row>
    <row r="114" spans="1:15" x14ac:dyDescent="0.25">
      <c r="A114" s="181" t="s">
        <v>418</v>
      </c>
      <c r="B114" s="178" t="s">
        <v>279</v>
      </c>
      <c r="C114" s="178" t="s">
        <v>296</v>
      </c>
      <c r="D114" s="178" t="s">
        <v>281</v>
      </c>
      <c r="E114" s="180"/>
      <c r="F114" s="179" t="s">
        <v>329</v>
      </c>
      <c r="G114" s="180"/>
      <c r="H114" s="180">
        <v>4</v>
      </c>
      <c r="I114" s="180"/>
      <c r="J114" s="179" t="s">
        <v>419</v>
      </c>
      <c r="K114" s="180"/>
      <c r="L114" s="180"/>
      <c r="M114" s="180"/>
      <c r="N114" s="226"/>
      <c r="O114" s="50"/>
    </row>
    <row r="115" spans="1:15" x14ac:dyDescent="0.25">
      <c r="A115" s="181" t="s">
        <v>420</v>
      </c>
      <c r="B115" s="178" t="s">
        <v>279</v>
      </c>
      <c r="C115" s="178" t="s">
        <v>296</v>
      </c>
      <c r="D115" s="178" t="s">
        <v>281</v>
      </c>
      <c r="E115" s="180"/>
      <c r="F115" s="179" t="s">
        <v>421</v>
      </c>
      <c r="G115" s="180"/>
      <c r="H115" s="180">
        <v>7</v>
      </c>
      <c r="I115" s="180"/>
      <c r="J115" s="179" t="s">
        <v>422</v>
      </c>
      <c r="K115" s="180"/>
      <c r="L115" s="180"/>
      <c r="M115" s="180"/>
      <c r="N115" s="226"/>
      <c r="O115" s="50"/>
    </row>
    <row r="116" spans="1:15" x14ac:dyDescent="0.25">
      <c r="A116" s="181" t="s">
        <v>423</v>
      </c>
      <c r="B116" s="178" t="s">
        <v>279</v>
      </c>
      <c r="C116" s="178" t="s">
        <v>296</v>
      </c>
      <c r="D116" s="178" t="s">
        <v>281</v>
      </c>
      <c r="E116" s="180"/>
      <c r="F116" s="179" t="s">
        <v>424</v>
      </c>
      <c r="G116" s="180"/>
      <c r="H116" s="180">
        <v>4</v>
      </c>
      <c r="I116" s="180"/>
      <c r="J116" s="179" t="s">
        <v>425</v>
      </c>
      <c r="K116" s="180"/>
      <c r="L116" s="180"/>
      <c r="M116" s="180"/>
      <c r="N116" s="226"/>
      <c r="O116" s="50"/>
    </row>
    <row r="117" spans="1:15" x14ac:dyDescent="0.25">
      <c r="A117" s="181" t="s">
        <v>426</v>
      </c>
      <c r="B117" s="178" t="s">
        <v>279</v>
      </c>
      <c r="C117" s="178" t="s">
        <v>296</v>
      </c>
      <c r="D117" s="178" t="s">
        <v>281</v>
      </c>
      <c r="E117" s="180"/>
      <c r="F117" s="179" t="s">
        <v>327</v>
      </c>
      <c r="G117" s="180"/>
      <c r="H117" s="180">
        <v>4</v>
      </c>
      <c r="I117" s="178" t="s">
        <v>244</v>
      </c>
      <c r="J117" s="179" t="s">
        <v>422</v>
      </c>
      <c r="K117" s="180"/>
      <c r="L117" s="180"/>
      <c r="M117" s="180"/>
      <c r="N117" s="226"/>
      <c r="O117" s="50"/>
    </row>
  </sheetData>
  <mergeCells count="58">
    <mergeCell ref="B76:O76"/>
    <mergeCell ref="B78:O78"/>
    <mergeCell ref="C68:O68"/>
    <mergeCell ref="C69:O69"/>
    <mergeCell ref="B71:O71"/>
    <mergeCell ref="B73:O73"/>
    <mergeCell ref="C74:O74"/>
    <mergeCell ref="C61:O61"/>
    <mergeCell ref="C62:O62"/>
    <mergeCell ref="B64:O64"/>
    <mergeCell ref="B66:O66"/>
    <mergeCell ref="B67:O67"/>
    <mergeCell ref="C56:O56"/>
    <mergeCell ref="C57:O57"/>
    <mergeCell ref="C58:O58"/>
    <mergeCell ref="C59:O59"/>
    <mergeCell ref="C60:O60"/>
    <mergeCell ref="C49:O49"/>
    <mergeCell ref="B51:O51"/>
    <mergeCell ref="B53:O53"/>
    <mergeCell ref="C54:O54"/>
    <mergeCell ref="C55:O55"/>
    <mergeCell ref="C44:O44"/>
    <mergeCell ref="C45:O45"/>
    <mergeCell ref="C46:O46"/>
    <mergeCell ref="C47:O47"/>
    <mergeCell ref="C48:O48"/>
    <mergeCell ref="C38:O38"/>
    <mergeCell ref="C39:O39"/>
    <mergeCell ref="B41:O41"/>
    <mergeCell ref="C42:O42"/>
    <mergeCell ref="C43:O43"/>
    <mergeCell ref="B33:O33"/>
    <mergeCell ref="C34:O34"/>
    <mergeCell ref="C35:O35"/>
    <mergeCell ref="C36:O36"/>
    <mergeCell ref="C37:O37"/>
    <mergeCell ref="B28:O28"/>
    <mergeCell ref="C29:O29"/>
    <mergeCell ref="C30:O30"/>
    <mergeCell ref="C31:O31"/>
    <mergeCell ref="C32:O32"/>
    <mergeCell ref="B9:O9"/>
    <mergeCell ref="C10:O10"/>
    <mergeCell ref="B12:O12"/>
    <mergeCell ref="C13:O13"/>
    <mergeCell ref="C14:O14"/>
    <mergeCell ref="C15:O15"/>
    <mergeCell ref="B17:O17"/>
    <mergeCell ref="C18:O18"/>
    <mergeCell ref="C19:O19"/>
    <mergeCell ref="C20:O20"/>
    <mergeCell ref="C21:O21"/>
    <mergeCell ref="C22:O22"/>
    <mergeCell ref="C23:O23"/>
    <mergeCell ref="C24:O24"/>
    <mergeCell ref="C25:O25"/>
    <mergeCell ref="C26:O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B34" sqref="B34"/>
    </sheetView>
  </sheetViews>
  <sheetFormatPr defaultRowHeight="15" x14ac:dyDescent="0.25"/>
  <cols>
    <col min="1" max="1" width="60.5703125" style="14" bestFit="1" customWidth="1"/>
    <col min="2" max="2" width="14.7109375" style="14" customWidth="1"/>
    <col min="3" max="3" width="16.28515625" style="11" customWidth="1"/>
    <col min="4" max="9" width="15.140625" style="11" customWidth="1"/>
  </cols>
  <sheetData>
    <row r="1" spans="1:9" s="87" customFormat="1" ht="48.75" thickBot="1" x14ac:dyDescent="0.3">
      <c r="A1" s="82" t="s">
        <v>177</v>
      </c>
      <c r="B1" s="83" t="s">
        <v>178</v>
      </c>
      <c r="C1" s="84" t="s">
        <v>179</v>
      </c>
      <c r="D1" s="85" t="s">
        <v>180</v>
      </c>
      <c r="E1" s="85" t="s">
        <v>181</v>
      </c>
      <c r="F1" s="85" t="s">
        <v>182</v>
      </c>
      <c r="G1" s="85" t="s">
        <v>183</v>
      </c>
      <c r="H1" s="85" t="s">
        <v>184</v>
      </c>
      <c r="I1" s="86" t="s">
        <v>185</v>
      </c>
    </row>
    <row r="2" spans="1:9" ht="19.5" thickBot="1" x14ac:dyDescent="0.35">
      <c r="A2" s="6" t="s">
        <v>186</v>
      </c>
      <c r="B2" s="5" t="s">
        <v>187</v>
      </c>
      <c r="C2" s="88"/>
      <c r="D2" s="89" t="s">
        <v>188</v>
      </c>
      <c r="E2" s="89" t="s">
        <v>188</v>
      </c>
      <c r="F2" s="89" t="s">
        <v>188</v>
      </c>
      <c r="G2" s="89" t="s">
        <v>188</v>
      </c>
      <c r="H2" s="89" t="s">
        <v>188</v>
      </c>
      <c r="I2" s="90"/>
    </row>
    <row r="3" spans="1:9" ht="19.5" thickBot="1" x14ac:dyDescent="0.35">
      <c r="A3" s="91" t="s">
        <v>189</v>
      </c>
      <c r="B3" s="92" t="s">
        <v>190</v>
      </c>
      <c r="C3" s="93"/>
      <c r="D3" s="94"/>
      <c r="E3" s="94"/>
      <c r="F3" s="94" t="s">
        <v>188</v>
      </c>
      <c r="G3" s="94"/>
      <c r="H3" s="94"/>
      <c r="I3" s="95" t="s">
        <v>188</v>
      </c>
    </row>
    <row r="4" spans="1:9" ht="18.75" x14ac:dyDescent="0.3">
      <c r="A4" s="96" t="s">
        <v>191</v>
      </c>
      <c r="B4" s="97" t="s">
        <v>190</v>
      </c>
      <c r="C4" s="98"/>
      <c r="D4" s="99"/>
      <c r="E4" s="99"/>
      <c r="F4" s="99"/>
      <c r="G4" s="99" t="s">
        <v>188</v>
      </c>
      <c r="H4" s="99" t="s">
        <v>188</v>
      </c>
      <c r="I4" s="100" t="s">
        <v>188</v>
      </c>
    </row>
    <row r="5" spans="1:9" ht="18.75" x14ac:dyDescent="0.3">
      <c r="A5" s="101" t="s">
        <v>192</v>
      </c>
      <c r="B5" s="102" t="s">
        <v>193</v>
      </c>
      <c r="C5" s="103"/>
      <c r="D5" s="104"/>
      <c r="E5" s="104" t="s">
        <v>188</v>
      </c>
      <c r="F5" s="104"/>
      <c r="G5" s="104" t="s">
        <v>188</v>
      </c>
      <c r="H5" s="104" t="s">
        <v>188</v>
      </c>
      <c r="I5" s="105" t="s">
        <v>188</v>
      </c>
    </row>
    <row r="6" spans="1:9" ht="19.5" thickBot="1" x14ac:dyDescent="0.35">
      <c r="A6" s="106" t="s">
        <v>194</v>
      </c>
      <c r="B6" s="107" t="s">
        <v>195</v>
      </c>
      <c r="C6" s="108"/>
      <c r="D6" s="109" t="s">
        <v>188</v>
      </c>
      <c r="E6" s="109" t="s">
        <v>188</v>
      </c>
      <c r="F6" s="109"/>
      <c r="G6" s="109" t="s">
        <v>188</v>
      </c>
      <c r="H6" s="109" t="s">
        <v>188</v>
      </c>
      <c r="I6" s="110" t="s">
        <v>188</v>
      </c>
    </row>
    <row r="7" spans="1:9" ht="18.75" x14ac:dyDescent="0.3">
      <c r="A7" s="96" t="s">
        <v>162</v>
      </c>
      <c r="B7" s="111">
        <v>1</v>
      </c>
      <c r="C7" s="98"/>
      <c r="D7" s="99"/>
      <c r="E7" s="99"/>
      <c r="F7" s="99"/>
      <c r="G7" s="99" t="s">
        <v>188</v>
      </c>
      <c r="H7" s="99" t="s">
        <v>188</v>
      </c>
      <c r="I7" s="100" t="s">
        <v>188</v>
      </c>
    </row>
    <row r="8" spans="1:9" ht="18.75" x14ac:dyDescent="0.3">
      <c r="A8" s="101" t="s">
        <v>196</v>
      </c>
      <c r="B8" s="102" t="s">
        <v>197</v>
      </c>
      <c r="C8" s="103"/>
      <c r="D8" s="104" t="s">
        <v>188</v>
      </c>
      <c r="E8" s="104" t="s">
        <v>188</v>
      </c>
      <c r="F8" s="104" t="s">
        <v>188</v>
      </c>
      <c r="G8" s="104" t="s">
        <v>188</v>
      </c>
      <c r="H8" s="104" t="s">
        <v>188</v>
      </c>
      <c r="I8" s="105" t="s">
        <v>188</v>
      </c>
    </row>
    <row r="9" spans="1:9" ht="18.75" x14ac:dyDescent="0.3">
      <c r="A9" s="101" t="s">
        <v>198</v>
      </c>
      <c r="B9" s="102" t="s">
        <v>193</v>
      </c>
      <c r="C9" s="103"/>
      <c r="D9" s="104" t="s">
        <v>188</v>
      </c>
      <c r="E9" s="104" t="s">
        <v>188</v>
      </c>
      <c r="F9" s="104" t="s">
        <v>188</v>
      </c>
      <c r="G9" s="104" t="s">
        <v>188</v>
      </c>
      <c r="H9" s="104" t="s">
        <v>188</v>
      </c>
      <c r="I9" s="105" t="s">
        <v>188</v>
      </c>
    </row>
    <row r="10" spans="1:9" ht="18.75" x14ac:dyDescent="0.3">
      <c r="A10" s="101" t="s">
        <v>199</v>
      </c>
      <c r="B10" s="102" t="s">
        <v>193</v>
      </c>
      <c r="C10" s="103"/>
      <c r="D10" s="104" t="s">
        <v>188</v>
      </c>
      <c r="E10" s="104" t="s">
        <v>188</v>
      </c>
      <c r="F10" s="104" t="s">
        <v>188</v>
      </c>
      <c r="G10" s="104" t="s">
        <v>188</v>
      </c>
      <c r="H10" s="104" t="s">
        <v>188</v>
      </c>
      <c r="I10" s="105"/>
    </row>
    <row r="11" spans="1:9" ht="18.75" x14ac:dyDescent="0.3">
      <c r="A11" s="101" t="s">
        <v>200</v>
      </c>
      <c r="B11" s="102" t="s">
        <v>201</v>
      </c>
      <c r="C11" s="103"/>
      <c r="D11" s="104" t="s">
        <v>188</v>
      </c>
      <c r="E11" s="104" t="s">
        <v>188</v>
      </c>
      <c r="F11" s="104" t="s">
        <v>188</v>
      </c>
      <c r="G11" s="104" t="s">
        <v>188</v>
      </c>
      <c r="H11" s="104" t="s">
        <v>188</v>
      </c>
      <c r="I11" s="105"/>
    </row>
    <row r="12" spans="1:9" ht="18.75" x14ac:dyDescent="0.3">
      <c r="A12" s="101" t="s">
        <v>202</v>
      </c>
      <c r="B12" s="102" t="s">
        <v>203</v>
      </c>
      <c r="C12" s="103"/>
      <c r="D12" s="104" t="s">
        <v>188</v>
      </c>
      <c r="E12" s="104" t="s">
        <v>188</v>
      </c>
      <c r="F12" s="104" t="s">
        <v>188</v>
      </c>
      <c r="G12" s="104" t="s">
        <v>188</v>
      </c>
      <c r="H12" s="104" t="s">
        <v>188</v>
      </c>
      <c r="I12" s="105"/>
    </row>
    <row r="13" spans="1:9" ht="18.75" x14ac:dyDescent="0.3">
      <c r="A13" s="101" t="s">
        <v>204</v>
      </c>
      <c r="B13" s="102" t="s">
        <v>205</v>
      </c>
      <c r="C13" s="103"/>
      <c r="D13" s="104" t="s">
        <v>188</v>
      </c>
      <c r="E13" s="104" t="s">
        <v>188</v>
      </c>
      <c r="F13" s="104" t="s">
        <v>188</v>
      </c>
      <c r="G13" s="104" t="s">
        <v>188</v>
      </c>
      <c r="H13" s="104" t="s">
        <v>188</v>
      </c>
      <c r="I13" s="105"/>
    </row>
    <row r="14" spans="1:9" ht="18.75" x14ac:dyDescent="0.3">
      <c r="A14" s="101" t="s">
        <v>206</v>
      </c>
      <c r="B14" s="102" t="s">
        <v>207</v>
      </c>
      <c r="C14" s="103" t="s">
        <v>188</v>
      </c>
      <c r="D14" s="104" t="s">
        <v>188</v>
      </c>
      <c r="E14" s="104" t="s">
        <v>188</v>
      </c>
      <c r="F14" s="104"/>
      <c r="G14" s="104"/>
      <c r="H14" s="104"/>
      <c r="I14" s="105"/>
    </row>
    <row r="15" spans="1:9" ht="18.75" x14ac:dyDescent="0.3">
      <c r="A15" s="101" t="s">
        <v>208</v>
      </c>
      <c r="B15" s="102" t="s">
        <v>187</v>
      </c>
      <c r="C15" s="103" t="s">
        <v>188</v>
      </c>
      <c r="D15" s="104" t="s">
        <v>188</v>
      </c>
      <c r="E15" s="104" t="s">
        <v>188</v>
      </c>
      <c r="F15" s="104"/>
      <c r="G15" s="104"/>
      <c r="H15" s="104"/>
      <c r="I15" s="105"/>
    </row>
    <row r="16" spans="1:9" ht="19.5" thickBot="1" x14ac:dyDescent="0.35">
      <c r="A16" s="112" t="s">
        <v>209</v>
      </c>
      <c r="B16" s="107" t="s">
        <v>205</v>
      </c>
      <c r="C16" s="108" t="s">
        <v>188</v>
      </c>
      <c r="D16" s="109" t="s">
        <v>188</v>
      </c>
      <c r="E16" s="109" t="s">
        <v>188</v>
      </c>
      <c r="F16" s="109"/>
      <c r="G16" s="109"/>
      <c r="H16" s="109"/>
      <c r="I16" s="110"/>
    </row>
    <row r="17" spans="1:9" ht="18.75" x14ac:dyDescent="0.3">
      <c r="A17" s="96" t="s">
        <v>210</v>
      </c>
      <c r="B17" s="97" t="s">
        <v>211</v>
      </c>
      <c r="C17" s="98"/>
      <c r="D17" s="99" t="s">
        <v>188</v>
      </c>
      <c r="E17" s="99" t="s">
        <v>188</v>
      </c>
      <c r="F17" s="99"/>
      <c r="G17" s="99" t="s">
        <v>188</v>
      </c>
      <c r="H17" s="99"/>
      <c r="I17" s="100" t="s">
        <v>188</v>
      </c>
    </row>
    <row r="18" spans="1:9" ht="18.75" x14ac:dyDescent="0.3">
      <c r="A18" s="101" t="s">
        <v>212</v>
      </c>
      <c r="B18" s="102" t="s">
        <v>211</v>
      </c>
      <c r="C18" s="103" t="s">
        <v>188</v>
      </c>
      <c r="D18" s="104" t="s">
        <v>188</v>
      </c>
      <c r="E18" s="104" t="s">
        <v>188</v>
      </c>
      <c r="F18" s="104"/>
      <c r="G18" s="104" t="s">
        <v>188</v>
      </c>
      <c r="H18" s="104"/>
      <c r="I18" s="105"/>
    </row>
    <row r="19" spans="1:9" ht="18.75" x14ac:dyDescent="0.3">
      <c r="A19" s="101" t="s">
        <v>213</v>
      </c>
      <c r="B19" s="102" t="s">
        <v>211</v>
      </c>
      <c r="C19" s="103" t="s">
        <v>188</v>
      </c>
      <c r="D19" s="104" t="s">
        <v>188</v>
      </c>
      <c r="E19" s="104" t="s">
        <v>188</v>
      </c>
      <c r="F19" s="104"/>
      <c r="G19" s="104" t="s">
        <v>188</v>
      </c>
      <c r="H19" s="104"/>
      <c r="I19" s="105"/>
    </row>
    <row r="20" spans="1:9" ht="18.75" x14ac:dyDescent="0.3">
      <c r="A20" s="101" t="s">
        <v>214</v>
      </c>
      <c r="B20" s="102" t="s">
        <v>211</v>
      </c>
      <c r="C20" s="103" t="s">
        <v>188</v>
      </c>
      <c r="D20" s="104" t="s">
        <v>188</v>
      </c>
      <c r="E20" s="104" t="s">
        <v>188</v>
      </c>
      <c r="F20" s="104"/>
      <c r="G20" s="104"/>
      <c r="H20" s="104"/>
      <c r="I20" s="105"/>
    </row>
    <row r="21" spans="1:9" ht="18.75" x14ac:dyDescent="0.3">
      <c r="A21" s="101" t="s">
        <v>215</v>
      </c>
      <c r="B21" s="102" t="s">
        <v>211</v>
      </c>
      <c r="C21" s="103" t="s">
        <v>188</v>
      </c>
      <c r="D21" s="104" t="s">
        <v>188</v>
      </c>
      <c r="E21" s="104" t="s">
        <v>188</v>
      </c>
      <c r="F21" s="104"/>
      <c r="G21" s="104"/>
      <c r="H21" s="104"/>
      <c r="I21" s="105"/>
    </row>
    <row r="22" spans="1:9" ht="19.5" thickBot="1" x14ac:dyDescent="0.35">
      <c r="A22" s="112" t="s">
        <v>216</v>
      </c>
      <c r="B22" s="107" t="s">
        <v>217</v>
      </c>
      <c r="C22" s="108" t="s">
        <v>188</v>
      </c>
      <c r="D22" s="109" t="s">
        <v>188</v>
      </c>
      <c r="E22" s="109" t="s">
        <v>188</v>
      </c>
      <c r="F22" s="109"/>
      <c r="G22" s="109"/>
      <c r="H22" s="109"/>
      <c r="I22" s="110"/>
    </row>
    <row r="23" spans="1:9" ht="18.75" x14ac:dyDescent="0.3">
      <c r="A23" s="96" t="s">
        <v>218</v>
      </c>
      <c r="B23" s="97" t="s">
        <v>219</v>
      </c>
      <c r="C23" s="98"/>
      <c r="D23" s="99"/>
      <c r="E23" s="99"/>
      <c r="F23" s="99" t="s">
        <v>188</v>
      </c>
      <c r="G23" s="99"/>
      <c r="H23" s="99"/>
      <c r="I23" s="100"/>
    </row>
    <row r="24" spans="1:9" ht="18.75" x14ac:dyDescent="0.3">
      <c r="A24" s="101" t="s">
        <v>220</v>
      </c>
      <c r="B24" s="102" t="s">
        <v>187</v>
      </c>
      <c r="C24" s="103"/>
      <c r="D24" s="104"/>
      <c r="E24" s="104"/>
      <c r="F24" s="104" t="s">
        <v>188</v>
      </c>
      <c r="G24" s="104"/>
      <c r="H24" s="104"/>
      <c r="I24" s="105"/>
    </row>
    <row r="25" spans="1:9" ht="18.75" x14ac:dyDescent="0.3">
      <c r="A25" s="101" t="s">
        <v>221</v>
      </c>
      <c r="B25" s="102" t="s">
        <v>187</v>
      </c>
      <c r="C25" s="103"/>
      <c r="D25" s="104"/>
      <c r="E25" s="104"/>
      <c r="F25" s="104" t="s">
        <v>188</v>
      </c>
      <c r="G25" s="104"/>
      <c r="H25" s="104"/>
      <c r="I25" s="105"/>
    </row>
    <row r="26" spans="1:9" ht="18.75" x14ac:dyDescent="0.3">
      <c r="A26" s="101" t="s">
        <v>222</v>
      </c>
      <c r="B26" s="102" t="s">
        <v>219</v>
      </c>
      <c r="C26" s="103"/>
      <c r="D26" s="104"/>
      <c r="E26" s="104"/>
      <c r="F26" s="104" t="s">
        <v>188</v>
      </c>
      <c r="G26" s="104"/>
      <c r="H26" s="104"/>
      <c r="I26" s="105"/>
    </row>
    <row r="27" spans="1:9" ht="19.5" thickBot="1" x14ac:dyDescent="0.35">
      <c r="A27" s="112" t="s">
        <v>223</v>
      </c>
      <c r="B27" s="107" t="s">
        <v>224</v>
      </c>
      <c r="C27" s="108"/>
      <c r="D27" s="109"/>
      <c r="E27" s="109"/>
      <c r="F27" s="109" t="s">
        <v>188</v>
      </c>
      <c r="G27" s="109"/>
      <c r="H27" s="109"/>
      <c r="I27" s="110"/>
    </row>
    <row r="28" spans="1:9" ht="18.75" x14ac:dyDescent="0.3">
      <c r="A28" s="113" t="s">
        <v>225</v>
      </c>
      <c r="B28" s="114" t="s">
        <v>201</v>
      </c>
      <c r="C28" s="115"/>
      <c r="D28" s="116"/>
      <c r="E28" s="116"/>
      <c r="F28" s="116"/>
      <c r="G28" s="116" t="s">
        <v>188</v>
      </c>
      <c r="H28" s="116"/>
      <c r="I28" s="117" t="s">
        <v>188</v>
      </c>
    </row>
    <row r="29" spans="1:9" ht="18.75" x14ac:dyDescent="0.3">
      <c r="A29" s="101" t="s">
        <v>226</v>
      </c>
      <c r="B29" s="102" t="s">
        <v>201</v>
      </c>
      <c r="C29" s="103"/>
      <c r="D29" s="104"/>
      <c r="E29" s="104"/>
      <c r="F29" s="104"/>
      <c r="G29" s="104" t="s">
        <v>188</v>
      </c>
      <c r="H29" s="104"/>
      <c r="I29" s="105" t="s">
        <v>188</v>
      </c>
    </row>
    <row r="30" spans="1:9" ht="19.5" thickBot="1" x14ac:dyDescent="0.35">
      <c r="A30" s="112" t="s">
        <v>227</v>
      </c>
      <c r="B30" s="107" t="s">
        <v>228</v>
      </c>
      <c r="C30" s="108"/>
      <c r="D30" s="109"/>
      <c r="E30" s="109"/>
      <c r="F30" s="109"/>
      <c r="G30" s="109" t="s">
        <v>188</v>
      </c>
      <c r="H30" s="109"/>
      <c r="I30" s="110" t="s">
        <v>188</v>
      </c>
    </row>
  </sheetData>
  <autoFilter ref="A1:I31"/>
  <conditionalFormatting sqref="C2:I30">
    <cfRule type="containsText" dxfId="1" priority="2" operator="containsText" text="*+*">
      <formula>NOT(ISERROR(SEARCH("*+*",C2)))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800BC1E2-4D6A-4236-89BB-7287320EA83A}">
            <xm:f>NOT(ISERROR(SEARCH("+",C2)))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C2:I30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D10" sqref="D10"/>
    </sheetView>
  </sheetViews>
  <sheetFormatPr defaultRowHeight="12.75" x14ac:dyDescent="0.2"/>
  <cols>
    <col min="1" max="1" width="3" style="141" bestFit="1" customWidth="1"/>
    <col min="2" max="2" width="15.28515625" style="141" bestFit="1" customWidth="1"/>
    <col min="3" max="3" width="13.5703125" style="141" bestFit="1" customWidth="1"/>
    <col min="4" max="4" width="16.85546875" style="141" bestFit="1" customWidth="1"/>
    <col min="5" max="5" width="18.140625" style="141" bestFit="1" customWidth="1"/>
    <col min="6" max="6" width="18.42578125" style="141" bestFit="1" customWidth="1"/>
    <col min="7" max="7" width="30" style="141" bestFit="1" customWidth="1"/>
    <col min="8" max="16384" width="9.140625" style="141"/>
  </cols>
  <sheetData>
    <row r="1" spans="1:11" s="134" customFormat="1" ht="63.75" x14ac:dyDescent="0.25">
      <c r="A1" s="131"/>
      <c r="B1" s="131" t="s">
        <v>245</v>
      </c>
      <c r="C1" s="131" t="s">
        <v>246</v>
      </c>
      <c r="D1" s="131" t="s">
        <v>247</v>
      </c>
      <c r="E1" s="131" t="s">
        <v>248</v>
      </c>
      <c r="F1" s="132" t="s">
        <v>249</v>
      </c>
      <c r="G1" s="133" t="s">
        <v>250</v>
      </c>
      <c r="H1" s="134" t="s">
        <v>251</v>
      </c>
      <c r="I1" s="134" t="s">
        <v>252</v>
      </c>
      <c r="J1" s="134" t="s">
        <v>253</v>
      </c>
      <c r="K1" s="134" t="s">
        <v>254</v>
      </c>
    </row>
    <row r="2" spans="1:11" ht="20.25" x14ac:dyDescent="0.3">
      <c r="A2" s="135">
        <v>1</v>
      </c>
      <c r="B2" s="136">
        <v>450</v>
      </c>
      <c r="C2" s="137">
        <v>320</v>
      </c>
      <c r="D2" s="137">
        <v>1000</v>
      </c>
      <c r="E2" s="137">
        <v>800</v>
      </c>
      <c r="F2" s="137">
        <v>500</v>
      </c>
      <c r="G2" s="138" t="s">
        <v>255</v>
      </c>
      <c r="H2" s="139">
        <f>B2*B2*C2/1000000000</f>
        <v>6.4799999999999996E-2</v>
      </c>
      <c r="I2" s="140">
        <v>7</v>
      </c>
      <c r="J2" s="141">
        <v>4.4999999999999998E-2</v>
      </c>
      <c r="K2" s="141">
        <f>E2*J2+I2</f>
        <v>43</v>
      </c>
    </row>
    <row r="3" spans="1:11" ht="20.25" x14ac:dyDescent="0.3">
      <c r="A3" s="135">
        <v>2</v>
      </c>
      <c r="B3" s="136">
        <v>500</v>
      </c>
      <c r="C3" s="137">
        <v>340</v>
      </c>
      <c r="D3" s="137">
        <v>2000</v>
      </c>
      <c r="E3" s="137">
        <v>1600</v>
      </c>
      <c r="F3" s="137">
        <v>1000</v>
      </c>
      <c r="G3" s="138" t="s">
        <v>255</v>
      </c>
      <c r="H3" s="139">
        <f>B3*B3*C3/1000000000</f>
        <v>8.5000000000000006E-2</v>
      </c>
      <c r="I3" s="140">
        <v>8</v>
      </c>
      <c r="J3" s="141">
        <v>4.4999999999999998E-2</v>
      </c>
      <c r="K3" s="141">
        <f t="shared" ref="K3:K8" si="0">E3*J3+I3</f>
        <v>80</v>
      </c>
    </row>
    <row r="4" spans="1:11" ht="20.25" x14ac:dyDescent="0.3">
      <c r="A4" s="135">
        <v>3</v>
      </c>
      <c r="B4" s="136">
        <v>560</v>
      </c>
      <c r="C4" s="137">
        <v>380</v>
      </c>
      <c r="D4" s="137">
        <v>3000</v>
      </c>
      <c r="E4" s="137">
        <v>2600</v>
      </c>
      <c r="F4" s="137">
        <v>1800</v>
      </c>
      <c r="G4" s="138" t="s">
        <v>255</v>
      </c>
      <c r="H4" s="139">
        <f>B4*B4*C4/1000000000</f>
        <v>0.119168</v>
      </c>
      <c r="I4" s="140">
        <v>9</v>
      </c>
      <c r="J4" s="141">
        <v>4.4999999999999998E-2</v>
      </c>
      <c r="K4" s="141">
        <f t="shared" si="0"/>
        <v>126</v>
      </c>
    </row>
    <row r="5" spans="1:11" ht="20.25" x14ac:dyDescent="0.3">
      <c r="A5" s="135">
        <v>4</v>
      </c>
      <c r="B5" s="136">
        <v>630</v>
      </c>
      <c r="C5" s="137">
        <v>420</v>
      </c>
      <c r="D5" s="137">
        <v>4500</v>
      </c>
      <c r="E5" s="137">
        <v>4000</v>
      </c>
      <c r="F5" s="142">
        <v>2500</v>
      </c>
      <c r="G5" s="138" t="s">
        <v>255</v>
      </c>
      <c r="H5" s="139">
        <f>B5*B5*C5/1000000000</f>
        <v>0.16669800000000001</v>
      </c>
      <c r="I5" s="140">
        <v>10</v>
      </c>
      <c r="J5" s="141">
        <v>4.4999999999999998E-2</v>
      </c>
      <c r="K5" s="141">
        <f t="shared" si="0"/>
        <v>190</v>
      </c>
    </row>
    <row r="6" spans="1:11" ht="20.25" x14ac:dyDescent="0.3">
      <c r="A6" s="135">
        <v>5</v>
      </c>
      <c r="B6" s="136" t="s">
        <v>256</v>
      </c>
      <c r="C6" s="143">
        <v>470</v>
      </c>
      <c r="D6" s="137">
        <v>2000</v>
      </c>
      <c r="E6" s="137">
        <v>1600</v>
      </c>
      <c r="F6" s="137">
        <v>1000</v>
      </c>
      <c r="G6" s="138" t="s">
        <v>257</v>
      </c>
      <c r="H6" s="139">
        <f>(500*500*C6)/1000000000</f>
        <v>0.11749999999999999</v>
      </c>
      <c r="I6" s="140">
        <v>12</v>
      </c>
      <c r="J6" s="141">
        <v>4.4999999999999998E-2</v>
      </c>
      <c r="K6" s="141">
        <f t="shared" si="0"/>
        <v>84</v>
      </c>
    </row>
    <row r="7" spans="1:11" ht="20.25" x14ac:dyDescent="0.3">
      <c r="A7" s="135">
        <v>6</v>
      </c>
      <c r="B7" s="136" t="s">
        <v>258</v>
      </c>
      <c r="C7" s="143">
        <v>520</v>
      </c>
      <c r="D7" s="137">
        <v>4000</v>
      </c>
      <c r="E7" s="137">
        <v>1290</v>
      </c>
      <c r="F7" s="137">
        <v>2200</v>
      </c>
      <c r="G7" s="138" t="s">
        <v>257</v>
      </c>
      <c r="H7" s="139">
        <f>(600*600*C7)/1000000000</f>
        <v>0.18720000000000001</v>
      </c>
      <c r="I7" s="140">
        <v>18</v>
      </c>
      <c r="J7" s="141">
        <v>6.2E-2</v>
      </c>
      <c r="K7" s="141">
        <f t="shared" si="0"/>
        <v>97.98</v>
      </c>
    </row>
    <row r="8" spans="1:11" ht="20.25" x14ac:dyDescent="0.3">
      <c r="A8" s="135">
        <v>7</v>
      </c>
      <c r="B8" s="136" t="s">
        <v>259</v>
      </c>
      <c r="C8" s="143">
        <v>520</v>
      </c>
      <c r="D8" s="137">
        <v>4500</v>
      </c>
      <c r="E8" s="137">
        <v>4000</v>
      </c>
      <c r="F8" s="137">
        <v>2500</v>
      </c>
      <c r="G8" s="138" t="s">
        <v>257</v>
      </c>
      <c r="H8" s="139">
        <f>(700*700*C8)/1000000000</f>
        <v>0.25480000000000003</v>
      </c>
      <c r="I8" s="140">
        <v>25</v>
      </c>
      <c r="J8" s="141">
        <v>4.4999999999999998E-2</v>
      </c>
      <c r="K8" s="141">
        <f t="shared" si="0"/>
        <v>205</v>
      </c>
    </row>
    <row r="9" spans="1:11" ht="20.25" x14ac:dyDescent="0.3">
      <c r="A9" s="135">
        <v>8</v>
      </c>
      <c r="B9" s="136" t="s">
        <v>260</v>
      </c>
      <c r="C9" s="143">
        <v>600</v>
      </c>
      <c r="D9" s="137">
        <v>6000</v>
      </c>
      <c r="E9" s="137">
        <v>5000</v>
      </c>
      <c r="F9" s="137">
        <v>4200</v>
      </c>
      <c r="G9" s="138" t="s">
        <v>257</v>
      </c>
    </row>
    <row r="10" spans="1:11" x14ac:dyDescent="0.2">
      <c r="B10" s="144"/>
      <c r="C10" s="145"/>
      <c r="G10" s="1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одномод (май2015)</vt:lpstr>
      <vt:lpstr>МАРКООБРАЗОВАНИЕ</vt:lpstr>
      <vt:lpstr>условия прокладки</vt:lpstr>
      <vt:lpstr>ВМЕСТИМОСТЬ ТАРЫ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Суровежин</dc:creator>
  <cp:lastModifiedBy>Виктор Петрович</cp:lastModifiedBy>
  <dcterms:created xsi:type="dcterms:W3CDTF">2014-02-23T22:04:16Z</dcterms:created>
  <dcterms:modified xsi:type="dcterms:W3CDTF">2015-07-23T20:33:14Z</dcterms:modified>
</cp:coreProperties>
</file>